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1"/>
  <c r="J22"/>
  <c r="I10"/>
  <c r="I21"/>
  <c r="I22"/>
  <c r="H10"/>
  <c r="H21"/>
  <c r="H22"/>
  <c r="G10"/>
  <c r="G21"/>
  <c r="G22"/>
  <c r="F10"/>
  <c r="F21"/>
  <c r="F22"/>
  <c r="E22"/>
  <c r="G21" i="2"/>
  <c r="H21"/>
  <c r="I21"/>
  <c r="J21"/>
  <c r="F21"/>
  <c r="G10"/>
  <c r="H10"/>
  <c r="I10"/>
  <c r="J10"/>
  <c r="F10"/>
  <c r="E22"/>
  <c r="H22"/>
  <c r="J22"/>
  <c r="I22"/>
  <c r="G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<sst xmlns="http://schemas.openxmlformats.org/spreadsheetml/2006/main" count="147" uniqueCount="73">
  <si>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</si>
  <si>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</si>
  <si>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</si>
  <si>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</si>
  <si>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</si>
  <si>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</si>
  <si>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</si>
  <si>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</si>
  <si>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</si>
  <si>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</si>
  <si>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</si>
  <si>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</si>
  <si>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</si>
  <si>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</si>
  <si>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</si>
  <si>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</si>
  <si>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</si>
  <si>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</si>
  <si>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</si>
  <si>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</si>
  <si>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</si>
  <si>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</si>
  <si>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</si>
  <si>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</si>
  <si>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</si>
  <si>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</si>
  <si>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</si>
  <si>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</si>
  <si>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</si>
  <si>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</si>
  <si>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</si>
  <si>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</si>
  <si>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</si>
  <si>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</si>
  <si>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</si>
  <si>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</si>
  <si>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</si>
  <si>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</si>
  <si>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</si>
  <si>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</si>
  <si>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</si>
  <si>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</si>
  <si>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</si>
  <si>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</si>
  <si>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</si>
  <si>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</si>
  <si>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</si>
  <si>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</si>
  <si>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</si>
  <si>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</si>
  <si>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</si>
  <si>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</si>
  <si>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</si>
  <si>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</si>
  <si>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</si>
  <si>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</si>
  <si>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</si>
  <si>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</si>
  <si>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</si>
  <si>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</si>
  <si>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</si>
  <si>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</si>
  <si>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</si>
  <si>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180/14</t>
  </si>
  <si>
    <t>130/48/13</t>
  </si>
  <si>
    <t>1/185</t>
  </si>
  <si>
    <t xml:space="preserve">                                  И.О. Директора</t>
  </si>
  <si>
    <t>Н.И.Герасимова</t>
  </si>
  <si>
    <t>02.02.2024г</t>
  </si>
  <si>
    <t>Колесникова Ю.И.</t>
  </si>
  <si>
    <t>Герасимова Н.И.</t>
  </si>
  <si>
    <t xml:space="preserve">  11-18 лет</t>
  </si>
  <si>
    <t>210/15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</si>
</sst>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topLeftCell="A10" workbookViewId="0">
      <selection activeCell="L15" sqref="L15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 t="s">
        <v>68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63</v>
      </c>
      <c r="F7" s="54">
        <v>79.61</v>
      </c>
      <c r="G7" s="41">
        <v>450.9</v>
      </c>
      <c r="H7" s="41">
        <v>31.71</v>
      </c>
      <c r="I7" s="41">
        <v>13.07</v>
      </c>
      <c r="J7" s="41">
        <v>51.3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430</v>
      </c>
      <c r="F10" s="90">
        <f>F6+F7+F8+F9</f>
        <v>91.06</v>
      </c>
      <c r="G10" s="90">
        <f>G6+G7+G8+G9</f>
        <v>710.16</v>
      </c>
      <c r="H10" s="90">
        <f>H6+H7+H8+H9</f>
        <v>37.04</v>
      </c>
      <c r="I10" s="90">
        <f>I6+I7+I8+I9</f>
        <v>21.509999999999998</v>
      </c>
      <c r="J10" s="90">
        <f>J6+J7+J8+J9</f>
        <v>91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130</v>
      </c>
      <c r="F15" s="57">
        <v>9.4</v>
      </c>
      <c r="G15" s="83">
        <v>39.15</v>
      </c>
      <c r="H15" s="84">
        <v>0.89</v>
      </c>
      <c r="I15" s="84">
        <v>1.9</v>
      </c>
      <c r="J15" s="84">
        <v>4.6500000000000004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180</v>
      </c>
      <c r="F16" s="73">
        <v>3.49</v>
      </c>
      <c r="G16" s="74">
        <v>88.02</v>
      </c>
      <c r="H16" s="82">
        <v>1.82</v>
      </c>
      <c r="I16" s="82">
        <v>3.62</v>
      </c>
      <c r="J16" s="82">
        <v>12.24</v>
      </c>
    </row>
    <row r="17" spans="1:10" ht="39.75" customHeight="1" thickBot="1">
      <c r="A17" s="99"/>
      <c r="B17" s="77" t="s">
        <v>17</v>
      </c>
      <c r="C17" s="68" t="s">
        <v>60</v>
      </c>
      <c r="D17" s="52" t="s">
        <v>62</v>
      </c>
      <c r="E17" s="75">
        <v>70</v>
      </c>
      <c r="F17" s="74">
        <v>46.46</v>
      </c>
      <c r="G17" s="74">
        <v>190.94</v>
      </c>
      <c r="H17" s="82">
        <v>12.07</v>
      </c>
      <c r="I17" s="82">
        <v>12.64</v>
      </c>
      <c r="J17" s="82">
        <v>7.11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630</v>
      </c>
      <c r="F21" s="71">
        <f>F15+F16+F17+F18+F19+F20</f>
        <v>67.67</v>
      </c>
      <c r="G21" s="71">
        <f>G15+G16+G17+G18+G19+G20</f>
        <v>646.87</v>
      </c>
      <c r="H21" s="71">
        <f>H15+H16+H17+H18+H19+H20</f>
        <v>22.230000000000004</v>
      </c>
      <c r="I21" s="71">
        <f>I15+I16+I17+I18+I19+I20</f>
        <v>19.22</v>
      </c>
      <c r="J21" s="71">
        <f>J15+J16+J17+J18+J19+J20</f>
        <v>94.999999999999986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1245</v>
      </c>
      <c r="F22" s="71">
        <f t="shared" si="0"/>
        <v>175.01</v>
      </c>
      <c r="G22" s="71">
        <f t="shared" si="0"/>
        <v>1453.75</v>
      </c>
      <c r="H22" s="71">
        <f t="shared" si="0"/>
        <v>59.940000000000005</v>
      </c>
      <c r="I22" s="71">
        <f t="shared" si="0"/>
        <v>40.729999999999997</v>
      </c>
      <c r="J22" s="71">
        <f t="shared" si="0"/>
        <v>207.08999999999997</v>
      </c>
    </row>
    <row r="23" spans="1:10" ht="18" customHeight="1">
      <c r="A23" s="43" t="s">
        <v>41</v>
      </c>
      <c r="B23" s="78"/>
      <c r="C23" s="78"/>
      <c r="D23" s="78"/>
      <c r="E23" s="78" t="s">
        <v>69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70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7.2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71</v>
      </c>
      <c r="G3" s="103" t="s">
        <v>68</v>
      </c>
      <c r="H3" s="104"/>
      <c r="I3" s="44"/>
      <c r="J3" s="88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38.25">
      <c r="A7" s="99"/>
      <c r="B7" s="51" t="s">
        <v>33</v>
      </c>
      <c r="C7" s="39" t="s">
        <v>52</v>
      </c>
      <c r="D7" s="40" t="s">
        <v>47</v>
      </c>
      <c r="E7" s="53" t="s">
        <v>72</v>
      </c>
      <c r="F7" s="54">
        <v>91.82</v>
      </c>
      <c r="G7" s="41">
        <v>475.02</v>
      </c>
      <c r="H7" s="41">
        <v>33.42</v>
      </c>
      <c r="I7" s="41">
        <v>13.76</v>
      </c>
      <c r="J7" s="41">
        <v>54.05</v>
      </c>
    </row>
    <row r="8" spans="1:10" ht="26.25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87</v>
      </c>
      <c r="F9" s="57">
        <v>3.92</v>
      </c>
      <c r="G9" s="57">
        <v>211.27</v>
      </c>
      <c r="H9" s="39">
        <v>6.3</v>
      </c>
      <c r="I9" s="39">
        <v>0.78</v>
      </c>
      <c r="J9" s="39">
        <v>37.92</v>
      </c>
    </row>
    <row r="10" spans="1:10">
      <c r="A10" s="99"/>
      <c r="B10" s="58"/>
      <c r="C10" s="41"/>
      <c r="D10" s="60" t="s">
        <v>36</v>
      </c>
      <c r="E10" s="61">
        <v>498</v>
      </c>
      <c r="F10" s="90">
        <f>F6+F7+F8+F9</f>
        <v>104.94</v>
      </c>
      <c r="G10" s="90">
        <f>G6+G7+G8+G9</f>
        <v>824.55</v>
      </c>
      <c r="H10" s="90">
        <f>H6+H7+H8+H9</f>
        <v>41</v>
      </c>
      <c r="I10" s="90">
        <f>I6+I7+I8+I9</f>
        <v>22.48</v>
      </c>
      <c r="J10" s="90">
        <f>J6+J7+J8+J9</f>
        <v>107.27</v>
      </c>
    </row>
    <row r="11" spans="1:10" ht="15.75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15.75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160</v>
      </c>
      <c r="F15" s="57">
        <v>11.31</v>
      </c>
      <c r="G15" s="83">
        <v>132.97</v>
      </c>
      <c r="H15" s="84">
        <v>2.0499999999999998</v>
      </c>
      <c r="I15" s="84">
        <v>5.77</v>
      </c>
      <c r="J15" s="84">
        <v>16.98</v>
      </c>
    </row>
    <row r="16" spans="1:10" ht="39" thickBot="1">
      <c r="A16" s="99"/>
      <c r="B16" s="77" t="s">
        <v>16</v>
      </c>
      <c r="C16" s="68" t="s">
        <v>55</v>
      </c>
      <c r="D16" s="72" t="s">
        <v>50</v>
      </c>
      <c r="E16" s="70">
        <v>230</v>
      </c>
      <c r="F16" s="73">
        <v>4.47</v>
      </c>
      <c r="G16" s="74">
        <v>112.47</v>
      </c>
      <c r="H16" s="82">
        <v>2.33</v>
      </c>
      <c r="I16" s="82">
        <v>4.63</v>
      </c>
      <c r="J16" s="82">
        <v>15.64</v>
      </c>
    </row>
    <row r="17" spans="1:10" ht="39" thickBot="1">
      <c r="A17" s="99"/>
      <c r="B17" s="77" t="s">
        <v>17</v>
      </c>
      <c r="C17" s="68" t="s">
        <v>60</v>
      </c>
      <c r="D17" s="52" t="s">
        <v>62</v>
      </c>
      <c r="E17" s="75">
        <v>80</v>
      </c>
      <c r="F17" s="74">
        <v>53.07</v>
      </c>
      <c r="G17" s="74">
        <v>217.6</v>
      </c>
      <c r="H17" s="82">
        <v>13.76</v>
      </c>
      <c r="I17" s="82">
        <v>14.4</v>
      </c>
      <c r="J17" s="82">
        <v>8.1</v>
      </c>
    </row>
    <row r="18" spans="1:10" ht="27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61</v>
      </c>
      <c r="F20" s="74">
        <v>2.81</v>
      </c>
      <c r="G20" s="74">
        <v>135.19999999999999</v>
      </c>
      <c r="H20" s="82">
        <v>4.93</v>
      </c>
      <c r="I20" s="82">
        <v>2.0710000000000002</v>
      </c>
      <c r="J20" s="82">
        <v>25.7</v>
      </c>
    </row>
    <row r="21" spans="1:10">
      <c r="A21" s="99"/>
      <c r="B21" s="79"/>
      <c r="C21" s="68"/>
      <c r="D21" s="69" t="s">
        <v>38</v>
      </c>
      <c r="E21" s="76">
        <v>741</v>
      </c>
      <c r="F21" s="71">
        <f>F15+F16+F17+F18+F19+F20</f>
        <v>78.14</v>
      </c>
      <c r="G21" s="71">
        <f>G15+G16+G17+G18+G19+G20</f>
        <v>846.59999999999991</v>
      </c>
      <c r="H21" s="71">
        <f>H15+H16+H17+H18+H19+H20</f>
        <v>27.44</v>
      </c>
      <c r="I21" s="71">
        <f>I15+I16+I17+I18+I19+I20</f>
        <v>27.370999999999999</v>
      </c>
      <c r="J21" s="71">
        <f>J15+J16+J17+J18+J19+J20</f>
        <v>122.34000000000002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1424</v>
      </c>
      <c r="F22" s="71">
        <f t="shared" si="0"/>
        <v>199.36</v>
      </c>
      <c r="G22" s="71">
        <f t="shared" si="0"/>
        <v>1767.87</v>
      </c>
      <c r="H22" s="71">
        <f t="shared" si="0"/>
        <v>69.11</v>
      </c>
      <c r="I22" s="71">
        <f t="shared" si="0"/>
        <v>49.850999999999999</v>
      </c>
      <c r="J22" s="71">
        <f t="shared" si="0"/>
        <v>250.7</v>
      </c>
    </row>
    <row r="23" spans="1:10">
      <c r="A23" s="85"/>
      <c r="B23" s="78"/>
      <c r="C23" s="78"/>
      <c r="D23" s="78"/>
      <c r="G23" s="78"/>
      <c r="H23" s="78"/>
      <c r="I23" s="78"/>
      <c r="J23" s="78"/>
    </row>
    <row r="24" spans="1:10">
      <c r="A24" s="43" t="s">
        <v>41</v>
      </c>
      <c r="C24" s="78"/>
      <c r="D24" s="78"/>
      <c r="E24" s="78" t="s">
        <v>69</v>
      </c>
      <c r="F24" s="78"/>
      <c r="G24" s="78"/>
      <c r="H24" s="78"/>
      <c r="I24" s="78"/>
      <c r="J24" s="78"/>
    </row>
    <row r="25" spans="1:10"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</sheetData>
  <mergeCells count="8">
    <mergeCell ref="A6:A11"/>
    <mergeCell ref="A12:A14"/>
    <mergeCell ref="A15:A22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2024-01-18T05:17:39Z</cp:lastPrinted>
  <dcterms:created xsi:type="dcterms:W3CDTF">2015-06-05T18:19:34Z</dcterms:created>
  <dcterms:modified xsi:type="dcterms:W3CDTF">2024-02-02T10:10:27Z</dcterms:modified>
</cp:coreProperties>
</file>