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5"/>
  <c r="J32"/>
  <c r="J35"/>
  <c r="I10"/>
  <c r="I22"/>
  <c r="I25"/>
  <c r="I32"/>
  <c r="I35"/>
  <c r="H10"/>
  <c r="H22"/>
  <c r="H25"/>
  <c r="H32"/>
  <c r="H35"/>
  <c r="G10"/>
  <c r="G22"/>
  <c r="G25"/>
  <c r="G32"/>
  <c r="G35"/>
  <c r="F10"/>
  <c r="F22"/>
  <c r="F25"/>
  <c r="F32"/>
  <c r="F35"/>
  <c r="E25"/>
  <c r="E35"/>
  <c r="E25" i="2"/>
  <c r="G32"/>
  <c r="H32"/>
  <c r="I32"/>
  <c r="J32"/>
  <c r="F32"/>
  <c r="G22"/>
  <c r="H22"/>
  <c r="I22"/>
  <c r="J22"/>
  <c r="F22"/>
  <c r="G10"/>
  <c r="H10"/>
  <c r="I10"/>
  <c r="J10"/>
  <c r="F10"/>
  <c r="E35"/>
  <c r="G25"/>
  <c r="G35"/>
  <c r="H25"/>
  <c r="H35"/>
  <c r="I25"/>
  <c r="I35"/>
  <c r="J25"/>
  <c r="J35"/>
  <c r="F2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<sst xmlns="http://schemas.openxmlformats.org/spreadsheetml/2006/main" count="219" uniqueCount="102">
  <si>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</si>
  <si>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</si>
  <si>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</si>
  <si>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</si>
  <si>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</si>
  <si>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</si>
  <si>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</si>
  <si>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</si>
  <si>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</si>
  <si>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</si>
  <si>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</si>
  <si>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</si>
  <si>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</si>
  <si>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</si>
  <si>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</si>
  <si>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</si>
  <si>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</si>
  <si>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</si>
  <si>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</si>
  <si>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</si>
  <si>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</si>
  <si>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</si>
  <si>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</si>
  <si>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</si>
  <si>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</si>
  <si>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</si>
  <si>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</si>
  <si>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</si>
  <si>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</si>
  <si>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</si>
  <si>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</si>
  <si>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</si>
  <si>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</si>
  <si>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</si>
  <si>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</si>
  <si>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</si>
  <si>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</si>
  <si>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</si>
  <si>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</si>
  <si>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</si>
  <si>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</si>
  <si>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</si>
  <si>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</si>
  <si>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</si>
  <si>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</si>
  <si>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</si>
  <si>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</si>
  <si>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</si>
  <si>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</si>
  <si>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</si>
  <si>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</si>
  <si>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</si>
  <si>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</si>
  <si>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</si>
  <si>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</si>
  <si>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</si>
  <si>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</si>
  <si>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</si>
  <si>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</si>
  <si>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</si>
  <si>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</si>
  <si>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</si>
  <si>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</si>
  <si>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</si>
  <si>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</si>
  <si>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</si>
  <si>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</si>
  <si>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</si>
  <si>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</si>
  <si>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</si>
  <si>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</si>
  <si>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</si>
  <si>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</si>
  <si>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</si>
  <si>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</si>
  <si>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</si>
  <si>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</si>
  <si>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</si>
  <si>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</si>
  <si>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</si>
  <si>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</si>
  <si>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</si>
  <si>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</si>
  <si>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200/40</t>
  </si>
  <si>
    <t>150/7</t>
  </si>
  <si>
    <t>90/80</t>
  </si>
  <si>
    <t>150/5</t>
  </si>
  <si>
    <t>№ 376</t>
  </si>
  <si>
    <t>№ 295</t>
  </si>
  <si>
    <t>№ 143</t>
  </si>
  <si>
    <t>№ 222</t>
  </si>
  <si>
    <t>1/220</t>
  </si>
  <si>
    <t>20.02.2024г</t>
  </si>
  <si>
    <t xml:space="preserve">                                   И.О.Директора</t>
  </si>
  <si>
    <t>Н.И.Герасимова</t>
  </si>
  <si>
    <t>Колесникова Ю.И.</t>
  </si>
  <si>
    <t xml:space="preserve">  11-18 лет</t>
  </si>
  <si>
    <t>230/40</t>
  </si>
  <si>
    <t>1/230</t>
  </si>
  <si>
    <t>180/10</t>
  </si>
  <si>
    <t>100/90</t>
  </si>
  <si>
    <t>180/5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</si>
</sst>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22" workbookViewId="0">
      <selection activeCell="L31" sqref="L3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93</v>
      </c>
      <c r="E1" s="101"/>
      <c r="F1" s="101"/>
      <c r="G1" s="107" t="s">
        <v>59</v>
      </c>
      <c r="H1" s="107"/>
      <c r="I1" s="102" t="s">
        <v>94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82</v>
      </c>
      <c r="G3" s="108" t="s">
        <v>92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5"/>
      <c r="B7" s="51" t="s">
        <v>33</v>
      </c>
      <c r="C7" s="39" t="s">
        <v>90</v>
      </c>
      <c r="D7" s="40" t="s">
        <v>64</v>
      </c>
      <c r="E7" s="53" t="s">
        <v>83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5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5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5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>G6+G7+G8+G9</f>
        <v>996.15000000000009</v>
      </c>
      <c r="H10" s="95">
        <f>H6+H7+H8+H9</f>
        <v>49.709999999999994</v>
      </c>
      <c r="I10" s="95">
        <f>I6+I7+I8+I9</f>
        <v>22.099999999999998</v>
      </c>
      <c r="J10" s="95">
        <f>J6+J7+J8+J9</f>
        <v>143.80999999999997</v>
      </c>
    </row>
    <row r="11" spans="1:10" ht="9.75" hidden="1" customHeight="1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91</v>
      </c>
      <c r="F12" s="50">
        <v>19.36</v>
      </c>
      <c r="G12" s="89">
        <v>114.4</v>
      </c>
      <c r="H12" s="87">
        <v>0.8</v>
      </c>
      <c r="I12" s="87">
        <v>0.88</v>
      </c>
      <c r="J12" s="87">
        <v>27.72</v>
      </c>
    </row>
    <row r="13" spans="1:10">
      <c r="A13" s="103"/>
      <c r="B13" s="48"/>
      <c r="C13" s="68"/>
      <c r="D13" s="69" t="s">
        <v>37</v>
      </c>
      <c r="E13" s="79">
        <v>220</v>
      </c>
      <c r="F13" s="71">
        <v>19.36</v>
      </c>
      <c r="G13" s="71">
        <v>114.4</v>
      </c>
      <c r="H13" s="91">
        <v>0.8</v>
      </c>
      <c r="I13" s="91">
        <v>0.88</v>
      </c>
      <c r="J13" s="91">
        <v>27.72</v>
      </c>
    </row>
    <row r="14" spans="1:10" ht="0.75" customHeight="1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5"/>
      <c r="B16" s="80" t="s">
        <v>16</v>
      </c>
      <c r="C16" s="68" t="s">
        <v>81</v>
      </c>
      <c r="D16" s="73" t="s">
        <v>68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5"/>
      <c r="B17" s="80" t="s">
        <v>18</v>
      </c>
      <c r="C17" s="68" t="s">
        <v>80</v>
      </c>
      <c r="D17" s="52" t="s">
        <v>69</v>
      </c>
      <c r="E17" s="78" t="s">
        <v>84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5"/>
      <c r="B18" s="80" t="s">
        <v>17</v>
      </c>
      <c r="C18" s="68" t="s">
        <v>58</v>
      </c>
      <c r="D18" s="52" t="s">
        <v>57</v>
      </c>
      <c r="E18" s="78" t="s">
        <v>85</v>
      </c>
      <c r="F18" s="77">
        <v>101.08</v>
      </c>
      <c r="G18" s="77">
        <v>217.08</v>
      </c>
      <c r="H18" s="85">
        <v>24.95</v>
      </c>
      <c r="I18" s="85">
        <v>10.37</v>
      </c>
      <c r="J18" s="85">
        <v>6</v>
      </c>
    </row>
    <row r="19" spans="1:10" ht="25.5" customHeight="1" thickBot="1">
      <c r="A19" s="105"/>
      <c r="B19" s="80" t="s">
        <v>19</v>
      </c>
      <c r="C19" s="68" t="s">
        <v>79</v>
      </c>
      <c r="D19" s="52" t="s">
        <v>70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38</v>
      </c>
      <c r="E22" s="79">
        <v>857</v>
      </c>
      <c r="F22" s="71">
        <f>F15+F16+F17+F18+F19+F20+F21</f>
        <v>135.99</v>
      </c>
      <c r="G22" s="71">
        <f>G15+G16+G17+G18+G19+G20+G21</f>
        <v>907.57999999999993</v>
      </c>
      <c r="H22" s="71">
        <f>H15+H16+H17+H18+H19+H20+H21</f>
        <v>40.349999999999994</v>
      </c>
      <c r="I22" s="71">
        <f>I15+I16+I17+I18+I19+I20+I21</f>
        <v>24.169999999999998</v>
      </c>
      <c r="J22" s="71">
        <f>J15+J16+J17+J18+J19+J20+J21</f>
        <v>130.69</v>
      </c>
    </row>
    <row r="23" spans="1:10" ht="18.75" customHeight="1">
      <c r="A23" s="103" t="s">
        <v>55</v>
      </c>
      <c r="B23" s="82" t="s">
        <v>62</v>
      </c>
      <c r="C23" s="68"/>
      <c r="D23" s="68" t="s">
        <v>71</v>
      </c>
      <c r="E23" s="94">
        <v>51</v>
      </c>
      <c r="F23" s="77">
        <v>9.69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3"/>
      <c r="B24" s="96" t="s">
        <v>51</v>
      </c>
      <c r="C24" s="68" t="s">
        <v>78</v>
      </c>
      <c r="D24" s="68" t="s">
        <v>72</v>
      </c>
      <c r="E24" s="78">
        <v>191</v>
      </c>
      <c r="F24" s="77">
        <v>11.84</v>
      </c>
      <c r="G24" s="77">
        <v>97.03</v>
      </c>
      <c r="H24" s="77">
        <v>0.95</v>
      </c>
      <c r="I24" s="77">
        <v>0</v>
      </c>
      <c r="J24" s="77">
        <v>23.3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242</v>
      </c>
      <c r="F25" s="71">
        <f t="shared" si="0"/>
        <v>21.53</v>
      </c>
      <c r="G25" s="71">
        <f t="shared" si="0"/>
        <v>280.63</v>
      </c>
      <c r="H25" s="71">
        <f t="shared" si="0"/>
        <v>3.58</v>
      </c>
      <c r="I25" s="71">
        <f t="shared" si="0"/>
        <v>2.04</v>
      </c>
      <c r="J25" s="71">
        <f t="shared" si="0"/>
        <v>61.040000000000006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3"/>
      <c r="B27" s="82" t="s">
        <v>17</v>
      </c>
      <c r="C27" s="68" t="s">
        <v>88</v>
      </c>
      <c r="D27" s="68" t="s">
        <v>74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3"/>
      <c r="B28" s="82" t="s">
        <v>18</v>
      </c>
      <c r="C28" s="68" t="s">
        <v>89</v>
      </c>
      <c r="D28" s="68" t="s">
        <v>75</v>
      </c>
      <c r="E28" s="78" t="s">
        <v>86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3"/>
      <c r="B29" s="82" t="s">
        <v>51</v>
      </c>
      <c r="C29" s="68" t="s">
        <v>87</v>
      </c>
      <c r="D29" s="68" t="s">
        <v>76</v>
      </c>
      <c r="E29" s="78" t="s">
        <v>77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>G26+G27+G28+G29+G30+G31</f>
        <v>808.6</v>
      </c>
      <c r="H32" s="71">
        <f>H26+H27+H28+H29+H30+H31</f>
        <v>24.08</v>
      </c>
      <c r="I32" s="71">
        <f>I26+I27+I28+I29+I30+I31</f>
        <v>33.400000000000006</v>
      </c>
      <c r="J32" s="71">
        <f>J26+J27+J28+J29+J30+J31</f>
        <v>101.64</v>
      </c>
    </row>
    <row r="33" spans="1:10" ht="24" customHeight="1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5"/>
      <c r="B34" s="82"/>
      <c r="C34" s="68"/>
      <c r="D34" s="69" t="s">
        <v>50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2594</v>
      </c>
      <c r="F35" s="71">
        <f t="shared" si="1"/>
        <v>365.26</v>
      </c>
      <c r="G35" s="71">
        <f t="shared" si="1"/>
        <v>3207.36</v>
      </c>
      <c r="H35" s="71">
        <f t="shared" si="1"/>
        <v>124.11999999999998</v>
      </c>
      <c r="I35" s="71">
        <f t="shared" si="1"/>
        <v>87.59</v>
      </c>
      <c r="J35" s="71">
        <f t="shared" si="1"/>
        <v>472.7</v>
      </c>
    </row>
    <row r="36" spans="1:10">
      <c r="A36" s="43" t="s">
        <v>41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5:A22"/>
    <mergeCell ref="D1:F1"/>
    <mergeCell ref="I1:J1"/>
    <mergeCell ref="A23:A25"/>
    <mergeCell ref="A26:A32"/>
    <mergeCell ref="A33:A35"/>
    <mergeCell ref="G1:H1"/>
    <mergeCell ref="G3:H3"/>
    <mergeCell ref="A12:A14"/>
    <mergeCell ref="B3:D3"/>
    <mergeCell ref="A6:A1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93</v>
      </c>
      <c r="E1" s="101"/>
      <c r="F1" s="101"/>
      <c r="G1" s="107" t="s">
        <v>59</v>
      </c>
      <c r="H1" s="107"/>
      <c r="I1" s="102" t="s">
        <v>94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.7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96</v>
      </c>
      <c r="G3" s="108" t="s">
        <v>92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6.25">
      <c r="A7" s="105"/>
      <c r="B7" s="51" t="s">
        <v>33</v>
      </c>
      <c r="C7" s="39" t="s">
        <v>90</v>
      </c>
      <c r="D7" s="40" t="s">
        <v>64</v>
      </c>
      <c r="E7" s="53" t="s">
        <v>97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26.25">
      <c r="A8" s="105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5"/>
      <c r="B9" s="58" t="s">
        <v>24</v>
      </c>
      <c r="C9" s="41"/>
      <c r="D9" s="40" t="s">
        <v>28</v>
      </c>
      <c r="E9" s="59">
        <v>90</v>
      </c>
      <c r="F9" s="57">
        <v>4.05</v>
      </c>
      <c r="G9" s="57">
        <v>217.8</v>
      </c>
      <c r="H9" s="39">
        <v>7.29</v>
      </c>
      <c r="I9" s="39">
        <v>0.9</v>
      </c>
      <c r="J9" s="39">
        <v>43.92</v>
      </c>
    </row>
    <row r="10" spans="1:10">
      <c r="A10" s="105"/>
      <c r="B10" s="58"/>
      <c r="C10" s="41"/>
      <c r="D10" s="60" t="s">
        <v>36</v>
      </c>
      <c r="E10" s="61">
        <v>570</v>
      </c>
      <c r="F10" s="95">
        <f>F6+F7+F8+F9</f>
        <v>124.45</v>
      </c>
      <c r="G10" s="95">
        <f>G6+G7+G8+G9</f>
        <v>1174.54</v>
      </c>
      <c r="H10" s="95">
        <f>H6+H7+H8+H9</f>
        <v>58.19</v>
      </c>
      <c r="I10" s="95">
        <f>I6+I7+I8+I9</f>
        <v>25.7</v>
      </c>
      <c r="J10" s="95">
        <f>J6+J7+J8+J9</f>
        <v>174.95999999999998</v>
      </c>
    </row>
    <row r="11" spans="1:10" ht="15.75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98</v>
      </c>
      <c r="F12" s="50">
        <v>20.239999999999998</v>
      </c>
      <c r="G12" s="89">
        <v>119.6</v>
      </c>
      <c r="H12" s="87">
        <v>0.92</v>
      </c>
      <c r="I12" s="87">
        <v>0</v>
      </c>
      <c r="J12" s="87">
        <v>28.98</v>
      </c>
    </row>
    <row r="13" spans="1:10">
      <c r="A13" s="103"/>
      <c r="B13" s="48"/>
      <c r="C13" s="68"/>
      <c r="D13" s="69" t="s">
        <v>37</v>
      </c>
      <c r="E13" s="79">
        <v>230</v>
      </c>
      <c r="F13" s="71">
        <v>20.239999999999998</v>
      </c>
      <c r="G13" s="71">
        <v>119.6</v>
      </c>
      <c r="H13" s="91">
        <v>0.92</v>
      </c>
      <c r="I13" s="91">
        <v>0</v>
      </c>
      <c r="J13" s="91">
        <v>28.98</v>
      </c>
    </row>
    <row r="14" spans="1:10" ht="15.75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6.25" thickBot="1">
      <c r="A16" s="105"/>
      <c r="B16" s="80" t="s">
        <v>16</v>
      </c>
      <c r="C16" s="68" t="s">
        <v>81</v>
      </c>
      <c r="D16" s="73" t="s">
        <v>68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39" thickBot="1">
      <c r="A17" s="105"/>
      <c r="B17" s="80" t="s">
        <v>18</v>
      </c>
      <c r="C17" s="68" t="s">
        <v>80</v>
      </c>
      <c r="D17" s="52" t="s">
        <v>69</v>
      </c>
      <c r="E17" s="78" t="s">
        <v>99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27" thickBot="1">
      <c r="A18" s="105"/>
      <c r="B18" s="80" t="s">
        <v>17</v>
      </c>
      <c r="C18" s="68" t="s">
        <v>58</v>
      </c>
      <c r="D18" s="52" t="s">
        <v>57</v>
      </c>
      <c r="E18" s="78" t="s">
        <v>100</v>
      </c>
      <c r="F18" s="77">
        <v>113.22</v>
      </c>
      <c r="G18" s="77">
        <v>254.6</v>
      </c>
      <c r="H18" s="85">
        <v>29.26</v>
      </c>
      <c r="I18" s="85">
        <v>12.16</v>
      </c>
      <c r="J18" s="85">
        <v>7.03</v>
      </c>
    </row>
    <row r="19" spans="1:10" ht="27" thickBot="1">
      <c r="A19" s="105"/>
      <c r="B19" s="80" t="s">
        <v>19</v>
      </c>
      <c r="C19" s="68" t="s">
        <v>79</v>
      </c>
      <c r="D19" s="52" t="s">
        <v>70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06"/>
      <c r="B22" s="82"/>
      <c r="C22" s="68"/>
      <c r="D22" s="69" t="s">
        <v>38</v>
      </c>
      <c r="E22" s="79">
        <v>1030</v>
      </c>
      <c r="F22" s="71">
        <f>F15+F16+F17+F18+F19+F20+F21</f>
        <v>160.88</v>
      </c>
      <c r="G22" s="71">
        <f>G15+G16+G17+G18+G19+G20+G21</f>
        <v>1122.6500000000001</v>
      </c>
      <c r="H22" s="71">
        <f>H15+H16+H17+H18+H19+H20+H21</f>
        <v>49.45</v>
      </c>
      <c r="I22" s="71">
        <f>I15+I16+I17+I18+I19+I20+I21</f>
        <v>31.549999999999997</v>
      </c>
      <c r="J22" s="71">
        <f>J15+J16+J17+J18+J19+J20+J21</f>
        <v>161.1</v>
      </c>
    </row>
    <row r="23" spans="1:10">
      <c r="A23" s="103" t="s">
        <v>55</v>
      </c>
      <c r="B23" s="82" t="s">
        <v>62</v>
      </c>
      <c r="C23" s="68"/>
      <c r="D23" s="68" t="s">
        <v>71</v>
      </c>
      <c r="E23" s="94">
        <v>51</v>
      </c>
      <c r="F23" s="77">
        <v>9.69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26.25">
      <c r="A24" s="103"/>
      <c r="B24" s="96" t="s">
        <v>51</v>
      </c>
      <c r="C24" s="68" t="s">
        <v>78</v>
      </c>
      <c r="D24" s="68" t="s">
        <v>72</v>
      </c>
      <c r="E24" s="78">
        <v>191</v>
      </c>
      <c r="F24" s="77">
        <v>11.84</v>
      </c>
      <c r="G24" s="77">
        <v>97.03</v>
      </c>
      <c r="H24" s="77">
        <v>0.95</v>
      </c>
      <c r="I24" s="77">
        <v>0</v>
      </c>
      <c r="J24" s="77">
        <v>23.3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242</v>
      </c>
      <c r="F25" s="71">
        <f t="shared" si="0"/>
        <v>21.53</v>
      </c>
      <c r="G25" s="71">
        <f t="shared" si="0"/>
        <v>280.63</v>
      </c>
      <c r="H25" s="71">
        <f t="shared" si="0"/>
        <v>3.58</v>
      </c>
      <c r="I25" s="71">
        <f t="shared" si="0"/>
        <v>2.04</v>
      </c>
      <c r="J25" s="71">
        <f t="shared" si="0"/>
        <v>61.040000000000006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26.25">
      <c r="A27" s="103"/>
      <c r="B27" s="82" t="s">
        <v>17</v>
      </c>
      <c r="C27" s="68" t="s">
        <v>88</v>
      </c>
      <c r="D27" s="68" t="s">
        <v>74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26.25">
      <c r="A28" s="103"/>
      <c r="B28" s="82" t="s">
        <v>18</v>
      </c>
      <c r="C28" s="68" t="s">
        <v>89</v>
      </c>
      <c r="D28" s="68" t="s">
        <v>75</v>
      </c>
      <c r="E28" s="78" t="s">
        <v>101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3"/>
      <c r="B29" s="82" t="s">
        <v>51</v>
      </c>
      <c r="C29" s="68" t="s">
        <v>87</v>
      </c>
      <c r="D29" s="68" t="s">
        <v>76</v>
      </c>
      <c r="E29" s="78" t="s">
        <v>77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3"/>
      <c r="B30" s="82" t="s">
        <v>25</v>
      </c>
      <c r="C30" s="68"/>
      <c r="D30" s="40" t="s">
        <v>28</v>
      </c>
      <c r="E30" s="70">
        <v>61</v>
      </c>
      <c r="F30" s="77">
        <v>2.75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25.5">
      <c r="A31" s="103"/>
      <c r="B31" s="82" t="s">
        <v>43</v>
      </c>
      <c r="C31" s="68"/>
      <c r="D31" s="40" t="s">
        <v>45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3"/>
      <c r="B32" s="82"/>
      <c r="C32" s="68"/>
      <c r="D32" s="69" t="s">
        <v>47</v>
      </c>
      <c r="E32" s="79">
        <v>679</v>
      </c>
      <c r="F32" s="71">
        <f>F26+F27+F28+F29+F30+F31</f>
        <v>78.17</v>
      </c>
      <c r="G32" s="71">
        <f>G26+G27+G28+G29+G30+G31</f>
        <v>961.68</v>
      </c>
      <c r="H32" s="71">
        <f>H26+H27+H28+H29+H30+H31</f>
        <v>28.560000000000002</v>
      </c>
      <c r="I32" s="71">
        <f>I26+I27+I28+I29+I30+I31</f>
        <v>39.409999999999997</v>
      </c>
      <c r="J32" s="71">
        <f>J26+J27+J28+J29+J30+J31</f>
        <v>123.8</v>
      </c>
    </row>
    <row r="33" spans="1:10" ht="26.25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5"/>
      <c r="B34" s="82"/>
      <c r="C34" s="68"/>
      <c r="D34" s="69" t="s">
        <v>50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2951</v>
      </c>
      <c r="F35" s="71">
        <f t="shared" si="1"/>
        <v>419.21000000000004</v>
      </c>
      <c r="G35" s="71">
        <f t="shared" si="1"/>
        <v>3759.1</v>
      </c>
      <c r="H35" s="71">
        <f t="shared" si="1"/>
        <v>146.29999999999998</v>
      </c>
      <c r="I35" s="71">
        <f t="shared" si="1"/>
        <v>103.69999999999999</v>
      </c>
      <c r="J35" s="71">
        <f t="shared" si="1"/>
        <v>557.67999999999995</v>
      </c>
    </row>
    <row r="36" spans="1:10">
      <c r="A36" s="43" t="s">
        <v>41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1"/>
    <mergeCell ref="A12:A14"/>
    <mergeCell ref="A15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2022-09-26T07:37:59Z</cp:lastPrinted>
  <dcterms:created xsi:type="dcterms:W3CDTF">2015-06-05T18:19:34Z</dcterms:created>
  <dcterms:modified xsi:type="dcterms:W3CDTF">2024-02-19T15:00:59Z</dcterms:modified>
</cp:coreProperties>
</file>