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1"/>
  <c r="J22"/>
  <c r="I10"/>
  <c r="I21"/>
  <c r="I22"/>
  <c r="H10"/>
  <c r="H21"/>
  <c r="H22"/>
  <c r="G10"/>
  <c r="G21"/>
  <c r="G22"/>
  <c r="F10"/>
  <c r="F21"/>
  <c r="F22"/>
  <c r="E22"/>
  <c r="G21" i="2"/>
  <c r="H21"/>
  <c r="I21"/>
  <c r="J21"/>
  <c r="F21"/>
  <c r="G10"/>
  <c r="H10"/>
  <c r="I10"/>
  <c r="J10"/>
  <c r="F10"/>
  <c r="E22"/>
  <c r="H22"/>
  <c r="J22"/>
  <c r="I22"/>
  <c r="G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<sst xmlns="http://schemas.openxmlformats.org/spreadsheetml/2006/main" count="147" uniqueCount="74">
  <si>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</si>
  <si>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</si>
  <si>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</si>
  <si>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</si>
  <si>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</si>
  <si>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</si>
  <si>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</si>
  <si>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</si>
  <si>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</si>
  <si>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</si>
  <si>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</si>
  <si>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</si>
  <si>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</si>
  <si>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</si>
  <si>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</si>
  <si>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</si>
  <si>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</si>
  <si>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</si>
  <si>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</si>
  <si>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</si>
  <si>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</si>
  <si>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</si>
  <si>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</si>
  <si>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</si>
  <si>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</si>
  <si>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</si>
  <si>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</si>
  <si>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</si>
  <si>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</si>
  <si>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</si>
  <si>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</si>
  <si>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</si>
  <si>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</si>
  <si>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</si>
  <si>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</si>
  <si>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</si>
  <si>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</si>
  <si>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</si>
  <si>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</si>
  <si>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</si>
  <si>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</si>
  <si>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</si>
  <si>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</si>
  <si>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</si>
  <si>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</si>
  <si>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</si>
  <si>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</si>
  <si>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</si>
  <si>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</si>
  <si>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</si>
  <si>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</si>
  <si>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</si>
  <si>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</si>
  <si>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</si>
  <si>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</si>
  <si>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</si>
  <si>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</si>
  <si>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</si>
  <si>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</si>
  <si>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</si>
  <si>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</si>
  <si>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</si>
  <si>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</si>
  <si>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</si>
  <si>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</si>
  <si>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</si>
  <si>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                                 И.О.Директора</t>
  </si>
  <si>
    <t>Н.И.Герасимова</t>
  </si>
  <si>
    <t>01.03.2024г</t>
  </si>
  <si>
    <t>Колесникова Ю.И.</t>
  </si>
  <si>
    <t xml:space="preserve">                                  И.О. Директора</t>
  </si>
  <si>
    <t>Герасимова Н.И.</t>
  </si>
  <si>
    <t xml:space="preserve">  11-18 лет</t>
  </si>
  <si>
    <t>230/40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</si>
</sst>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M23" sqref="M2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67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 t="s">
        <v>68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>G6+G7+G8+G9</f>
        <v>788</v>
      </c>
      <c r="H10" s="90">
        <f>H6+H7+H8+H9</f>
        <v>40.779999999999994</v>
      </c>
      <c r="I10" s="90">
        <f>I6+I7+I8+I9</f>
        <v>24.82</v>
      </c>
      <c r="J10" s="90">
        <f>J6+J7+J8+J9</f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>G15+G16+G17+G18+G19+G20</f>
        <v>732.1</v>
      </c>
      <c r="H21" s="71">
        <f>H15+H16+H17+H18+H19+H20</f>
        <v>26.009999999999998</v>
      </c>
      <c r="I21" s="71">
        <f>I15+I16+I17+I18+I19+I20</f>
        <v>23.439999999999998</v>
      </c>
      <c r="J21" s="71">
        <f>J15+J16+J17+J18+J19+J20</f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1400</v>
      </c>
      <c r="F22" s="71">
        <f t="shared" si="0"/>
        <v>196.15</v>
      </c>
      <c r="G22" s="71">
        <f t="shared" si="0"/>
        <v>1613.7</v>
      </c>
      <c r="H22" s="71">
        <f t="shared" si="0"/>
        <v>67.509999999999991</v>
      </c>
      <c r="I22" s="71">
        <f t="shared" si="0"/>
        <v>48.26</v>
      </c>
      <c r="J22" s="71">
        <f t="shared" si="0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71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5.7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72</v>
      </c>
      <c r="G3" s="103" t="s">
        <v>68</v>
      </c>
      <c r="H3" s="104"/>
      <c r="I3" s="44"/>
      <c r="J3" s="88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38.25">
      <c r="A7" s="99"/>
      <c r="B7" s="51" t="s">
        <v>33</v>
      </c>
      <c r="C7" s="39" t="s">
        <v>52</v>
      </c>
      <c r="D7" s="40" t="s">
        <v>47</v>
      </c>
      <c r="E7" s="53" t="s">
        <v>73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6.25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>G6+G7+G8+G9</f>
        <v>881.84</v>
      </c>
      <c r="H10" s="90">
        <f>H6+H7+H8+H9</f>
        <v>44.71</v>
      </c>
      <c r="I10" s="90">
        <f>I6+I7+I8+I9</f>
        <v>25.720000000000002</v>
      </c>
      <c r="J10" s="90">
        <f>J6+J7+J8+J9</f>
        <v>116.29</v>
      </c>
    </row>
    <row r="11" spans="1:10" ht="15.75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15.75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39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39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27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>G15+G16+G17+G18+G19+G20</f>
        <v>956.49</v>
      </c>
      <c r="H21" s="71">
        <f>H15+H16+H17+H18+H19+H20</f>
        <v>31.87</v>
      </c>
      <c r="I21" s="71">
        <f>I15+I16+I17+I18+I19+I20</f>
        <v>32.21</v>
      </c>
      <c r="J21" s="71">
        <f>J15+J16+J17+J18+J19+J20</f>
        <v>131.62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1681</v>
      </c>
      <c r="F22" s="71">
        <f t="shared" si="0"/>
        <v>221.10000000000002</v>
      </c>
      <c r="G22" s="71">
        <f t="shared" si="0"/>
        <v>1931.93</v>
      </c>
      <c r="H22" s="71">
        <f t="shared" si="0"/>
        <v>77.3</v>
      </c>
      <c r="I22" s="71">
        <f t="shared" si="0"/>
        <v>57.930000000000007</v>
      </c>
      <c r="J22" s="71">
        <f t="shared" si="0"/>
        <v>270.59000000000003</v>
      </c>
    </row>
    <row r="23" spans="1:10">
      <c r="A23" s="85"/>
      <c r="B23" s="78"/>
      <c r="C23" s="78"/>
      <c r="D23" s="78"/>
      <c r="G23" s="78"/>
      <c r="H23" s="78"/>
      <c r="I23" s="78"/>
      <c r="J23" s="78"/>
    </row>
    <row r="24" spans="1:10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</sheetData>
  <mergeCells count="8">
    <mergeCell ref="A6:A11"/>
    <mergeCell ref="A12:A14"/>
    <mergeCell ref="A15:A22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2024-03-04T08:39:24Z</dcterms:modified>
</cp:coreProperties>
</file>