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3"/>
  <c r="J36"/>
  <c r="I12"/>
  <c r="I23"/>
  <c r="I26"/>
  <c r="I33"/>
  <c r="I36"/>
  <c r="H12"/>
  <c r="H23"/>
  <c r="H26"/>
  <c r="H33"/>
  <c r="H36"/>
  <c r="G12"/>
  <c r="G23"/>
  <c r="G26"/>
  <c r="G33"/>
  <c r="G36"/>
  <c r="F12"/>
  <c r="F23"/>
  <c r="F26"/>
  <c r="F33"/>
  <c r="F36"/>
  <c r="E36"/>
  <c r="G23" i="2"/>
  <c r="H23"/>
  <c r="I23"/>
  <c r="J23"/>
  <c r="F23"/>
  <c r="G33"/>
  <c r="H33"/>
  <c r="I33"/>
  <c r="J33"/>
  <c r="F33"/>
  <c r="G12"/>
  <c r="H12"/>
  <c r="I12"/>
  <c r="J12"/>
  <c r="F12"/>
  <c r="E36"/>
  <c r="G26"/>
  <c r="G36"/>
  <c r="H26"/>
  <c r="H36"/>
  <c r="I26"/>
  <c r="I36"/>
  <c r="J26"/>
  <c r="J36"/>
  <c r="F26"/>
  <c r="F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<sst xmlns="http://schemas.openxmlformats.org/spreadsheetml/2006/main" count="217" uniqueCount="97">
  <si>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</si>
  <si>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</si>
  <si>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</si>
  <si>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</si>
  <si>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</si>
  <si>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</si>
  <si>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</si>
  <si>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</si>
  <si>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</si>
  <si>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</si>
  <si>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</si>
  <si>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</si>
  <si>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</si>
  <si>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</si>
  <si>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</si>
  <si>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</si>
  <si>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</si>
  <si>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</si>
  <si>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</si>
  <si>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</si>
  <si>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</si>
  <si>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</si>
  <si>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</si>
  <si>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</si>
  <si>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</si>
  <si>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</si>
  <si>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</si>
  <si>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</si>
  <si>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</si>
  <si>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</si>
  <si>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</si>
  <si>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</si>
  <si>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</si>
  <si>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</si>
  <si>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</si>
  <si>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</si>
  <si>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</si>
  <si>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</si>
  <si>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</si>
  <si>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</si>
  <si>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</si>
  <si>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</si>
  <si>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</si>
  <si>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</si>
  <si>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</si>
  <si>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</si>
  <si>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</si>
  <si>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</si>
  <si>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</si>
  <si>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</si>
  <si>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</si>
  <si>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</si>
  <si>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</si>
  <si>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</si>
  <si>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</si>
  <si>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</si>
  <si>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</si>
  <si>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</si>
  <si>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</si>
  <si>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</si>
  <si>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</si>
  <si>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</si>
  <si>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</si>
  <si>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</si>
  <si>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</si>
  <si>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</si>
  <si>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</si>
  <si>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</si>
  <si>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</si>
  <si>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</si>
  <si>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</si>
  <si>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</si>
  <si>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</si>
  <si>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</si>
  <si>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</si>
  <si>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</si>
  <si>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</si>
  <si>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</si>
  <si>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</si>
  <si>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</si>
  <si>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</si>
  <si>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</si>
  <si>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</si>
  <si>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</si>
  <si>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</si>
  <si>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</si>
  <si>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</si>
  <si>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</si>
  <si>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</si>
  <si>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</si>
  <si>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                                 И.О.Директора</t>
  </si>
  <si>
    <t>Н.И.Герасимова</t>
  </si>
  <si>
    <t>04.03.2024г</t>
  </si>
  <si>
    <t>Колесникова Ю.И.</t>
  </si>
  <si>
    <t xml:space="preserve">  11-18 лет</t>
  </si>
  <si>
    <t>1/181</t>
  </si>
  <si>
    <t>180/100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</si>
</sst>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3" workbookViewId="0">
      <selection activeCell="G40" sqref="G4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90</v>
      </c>
      <c r="E1" s="105"/>
      <c r="F1" s="105"/>
      <c r="G1" s="111" t="s">
        <v>65</v>
      </c>
      <c r="H1" s="111"/>
      <c r="I1" s="106" t="s">
        <v>91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88</v>
      </c>
      <c r="G3" s="112" t="s">
        <v>92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9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9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9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>G6+G7+G8+G9+G10+G11</f>
        <v>874.39999999999986</v>
      </c>
      <c r="H12" s="95">
        <f>H6+H7+H8+H9+H10+H11</f>
        <v>30.23</v>
      </c>
      <c r="I12" s="95">
        <f>I6+I7+I8+I9+I10+I11</f>
        <v>52.12</v>
      </c>
      <c r="J12" s="95">
        <f>J6+J7+J8+J9+J10+J11</f>
        <v>73.02000000000001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39</v>
      </c>
      <c r="B14" s="62" t="s">
        <v>20</v>
      </c>
      <c r="C14" s="66" t="s">
        <v>80</v>
      </c>
      <c r="D14" s="67" t="s">
        <v>67</v>
      </c>
      <c r="E14" s="101" t="s">
        <v>89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7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9"/>
      <c r="B19" s="80" t="s">
        <v>17</v>
      </c>
      <c r="C19" s="68" t="s">
        <v>82</v>
      </c>
      <c r="D19" s="52" t="s">
        <v>70</v>
      </c>
      <c r="E19" s="78" t="s">
        <v>87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9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9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9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10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>G17+G18+G19+G20+G21+G22</f>
        <v>936.24</v>
      </c>
      <c r="H23" s="71">
        <f>H17+H18+H19+H20+H21+H22</f>
        <v>32.86</v>
      </c>
      <c r="I23" s="71">
        <f>I17+I18+I19+I20+I21+I22</f>
        <v>40.08</v>
      </c>
      <c r="J23" s="71">
        <f>J17+J18+J19+J20+J21+J22</f>
        <v>109.61999999999999</v>
      </c>
    </row>
    <row r="24" spans="1:10" ht="18.75" customHeight="1">
      <c r="A24" s="107" t="s">
        <v>55</v>
      </c>
      <c r="B24" s="82" t="s">
        <v>84</v>
      </c>
      <c r="C24" s="68"/>
      <c r="D24" s="68" t="s">
        <v>72</v>
      </c>
      <c r="E24" s="94">
        <v>25</v>
      </c>
      <c r="F24" s="77">
        <v>4.75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7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7"/>
      <c r="B26" s="82"/>
      <c r="C26" s="68"/>
      <c r="D26" s="69" t="s">
        <v>46</v>
      </c>
      <c r="E26" s="79">
        <v>225</v>
      </c>
      <c r="F26" s="71">
        <f>F24+F25</f>
        <v>21.06</v>
      </c>
      <c r="G26" s="71">
        <f>G24+G25</f>
        <v>226.3</v>
      </c>
      <c r="H26" s="71">
        <f>H24+H25</f>
        <v>7.6999999999999993</v>
      </c>
      <c r="I26" s="71">
        <f>I24+I25</f>
        <v>9.6</v>
      </c>
      <c r="J26" s="71">
        <f>J24+J25</f>
        <v>28.630000000000003</v>
      </c>
    </row>
    <row r="27" spans="1:10">
      <c r="A27" s="107" t="s">
        <v>51</v>
      </c>
      <c r="B27" s="82" t="s">
        <v>15</v>
      </c>
      <c r="C27" s="68" t="s">
        <v>85</v>
      </c>
      <c r="D27" s="68" t="s">
        <v>73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7"/>
      <c r="B28" s="82" t="s">
        <v>17</v>
      </c>
      <c r="C28" s="68" t="s">
        <v>86</v>
      </c>
      <c r="D28" s="68" t="s">
        <v>74</v>
      </c>
      <c r="E28" s="78">
        <v>90</v>
      </c>
      <c r="F28" s="77">
        <v>25.67</v>
      </c>
      <c r="G28" s="77">
        <v>246.6</v>
      </c>
      <c r="H28" s="77">
        <v>13.32</v>
      </c>
      <c r="I28" s="77">
        <v>16.920000000000002</v>
      </c>
      <c r="J28" s="77">
        <v>10.44</v>
      </c>
    </row>
    <row r="29" spans="1:10" ht="13.5" customHeight="1">
      <c r="A29" s="107"/>
      <c r="B29" s="82" t="s">
        <v>18</v>
      </c>
      <c r="C29" s="68" t="s">
        <v>63</v>
      </c>
      <c r="D29" s="68" t="s">
        <v>75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7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47</v>
      </c>
      <c r="E33" s="79">
        <v>597</v>
      </c>
      <c r="F33" s="71">
        <f>F27+F28+F29+F31+F30+F32</f>
        <v>53.260000000000005</v>
      </c>
      <c r="G33" s="71">
        <f>G27+G28+G29+G31+G30+G32</f>
        <v>661.32999999999993</v>
      </c>
      <c r="H33" s="71">
        <f>H27+H28+H29+H31+H30+H32</f>
        <v>24.490000000000002</v>
      </c>
      <c r="I33" s="71">
        <f>I27+I28+I29+I31+I30+I32</f>
        <v>23.2</v>
      </c>
      <c r="J33" s="71">
        <f>J27+J28+J29+J31+J30+J32</f>
        <v>87.28</v>
      </c>
    </row>
    <row r="34" spans="1:10" ht="24" customHeight="1">
      <c r="A34" s="108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9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0"/>
      <c r="B36" s="82"/>
      <c r="C36" s="68"/>
      <c r="D36" s="83" t="s">
        <v>40</v>
      </c>
      <c r="E36" s="71">
        <f t="shared" ref="E36:J36" si="0">E12+E15+E23+E26+E33+E35</f>
        <v>2477</v>
      </c>
      <c r="F36" s="71">
        <f t="shared" si="0"/>
        <v>268.57</v>
      </c>
      <c r="G36" s="71">
        <f t="shared" si="0"/>
        <v>2984.27</v>
      </c>
      <c r="H36" s="71">
        <f t="shared" si="0"/>
        <v>103.78999999999999</v>
      </c>
      <c r="I36" s="71">
        <f t="shared" si="0"/>
        <v>130.01</v>
      </c>
      <c r="J36" s="71">
        <f t="shared" si="0"/>
        <v>349.03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3"/>
    <mergeCell ref="D1:F1"/>
    <mergeCell ref="I1:J1"/>
    <mergeCell ref="A24:A26"/>
    <mergeCell ref="A27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90</v>
      </c>
      <c r="E1" s="105"/>
      <c r="F1" s="105"/>
      <c r="G1" s="111" t="s">
        <v>65</v>
      </c>
      <c r="H1" s="111"/>
      <c r="I1" s="106" t="s">
        <v>91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94</v>
      </c>
      <c r="G3" s="112" t="s">
        <v>92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9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6.25">
      <c r="A8" s="109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38.25">
      <c r="A9" s="109"/>
      <c r="B9" s="51" t="s">
        <v>15</v>
      </c>
      <c r="C9" s="39" t="s">
        <v>79</v>
      </c>
      <c r="D9" s="40" t="s">
        <v>66</v>
      </c>
      <c r="E9" s="98" t="s">
        <v>78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26.25">
      <c r="A10" s="109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>
      <c r="A12" s="109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>G6+G7+G8+G9+G10+G11</f>
        <v>1116.1799999999998</v>
      </c>
      <c r="H12" s="95">
        <f>H6+H7+H8+H9+H10+H11</f>
        <v>39.31</v>
      </c>
      <c r="I12" s="95">
        <f>I6+I7+I8+I9+I10+I11</f>
        <v>62.830000000000005</v>
      </c>
      <c r="J12" s="95">
        <f>J6+J7+J8+J9+J10+J11</f>
        <v>96.490000000000009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39</v>
      </c>
      <c r="B14" s="62" t="s">
        <v>20</v>
      </c>
      <c r="C14" s="66" t="s">
        <v>80</v>
      </c>
      <c r="D14" s="67" t="s">
        <v>67</v>
      </c>
      <c r="E14" s="101" t="s">
        <v>95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7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6.25" thickBot="1">
      <c r="A18" s="109"/>
      <c r="B18" s="80" t="s">
        <v>16</v>
      </c>
      <c r="C18" s="68" t="s">
        <v>81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27" thickBot="1">
      <c r="A19" s="109"/>
      <c r="B19" s="80" t="s">
        <v>17</v>
      </c>
      <c r="C19" s="68" t="s">
        <v>82</v>
      </c>
      <c r="D19" s="52" t="s">
        <v>70</v>
      </c>
      <c r="E19" s="78" t="s">
        <v>96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7" thickBot="1">
      <c r="A20" s="109"/>
      <c r="B20" s="80" t="s">
        <v>19</v>
      </c>
      <c r="C20" s="68" t="s">
        <v>83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9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9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10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>G17+G18+G19+G20+G21+G22</f>
        <v>1154</v>
      </c>
      <c r="H23" s="71">
        <f>H17+H18+H19+H20+H21+H22</f>
        <v>39.4</v>
      </c>
      <c r="I23" s="71">
        <f>I17+I18+I19+I20+I21+I22</f>
        <v>51.870000000000005</v>
      </c>
      <c r="J23" s="71">
        <f>J17+J18+J19+J20+J21+J22</f>
        <v>133.29999999999998</v>
      </c>
    </row>
    <row r="24" spans="1:10">
      <c r="A24" s="107" t="s">
        <v>55</v>
      </c>
      <c r="B24" s="82" t="s">
        <v>84</v>
      </c>
      <c r="C24" s="68"/>
      <c r="D24" s="68" t="s">
        <v>72</v>
      </c>
      <c r="E24" s="94">
        <v>27</v>
      </c>
      <c r="F24" s="77">
        <v>5.13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26.25">
      <c r="A25" s="107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7"/>
      <c r="B26" s="82"/>
      <c r="C26" s="68"/>
      <c r="D26" s="69" t="s">
        <v>46</v>
      </c>
      <c r="E26" s="79">
        <v>227</v>
      </c>
      <c r="F26" s="71">
        <f>F24+F25</f>
        <v>21.439999999999998</v>
      </c>
      <c r="G26" s="71">
        <f>G24+G25</f>
        <v>226.3</v>
      </c>
      <c r="H26" s="71">
        <f>H24+H25</f>
        <v>7.6999999999999993</v>
      </c>
      <c r="I26" s="71">
        <f>I24+I25</f>
        <v>9.6</v>
      </c>
      <c r="J26" s="71">
        <f>J24+J25</f>
        <v>28.630000000000003</v>
      </c>
    </row>
    <row r="27" spans="1:10">
      <c r="A27" s="107" t="s">
        <v>51</v>
      </c>
      <c r="B27" s="82" t="s">
        <v>15</v>
      </c>
      <c r="C27" s="68" t="s">
        <v>85</v>
      </c>
      <c r="D27" s="68" t="s">
        <v>73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26.25">
      <c r="A28" s="107"/>
      <c r="B28" s="82" t="s">
        <v>17</v>
      </c>
      <c r="C28" s="68" t="s">
        <v>86</v>
      </c>
      <c r="D28" s="68" t="s">
        <v>74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26.25">
      <c r="A29" s="107"/>
      <c r="B29" s="82" t="s">
        <v>18</v>
      </c>
      <c r="C29" s="68" t="s">
        <v>63</v>
      </c>
      <c r="D29" s="68" t="s">
        <v>75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7"/>
      <c r="B30" s="82" t="s">
        <v>50</v>
      </c>
      <c r="C30" s="68" t="s">
        <v>62</v>
      </c>
      <c r="D30" s="68" t="s">
        <v>76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7"/>
      <c r="B33" s="82"/>
      <c r="C33" s="68"/>
      <c r="D33" s="69" t="s">
        <v>47</v>
      </c>
      <c r="E33" s="79">
        <v>700</v>
      </c>
      <c r="F33" s="71">
        <f>F27+F28+F29+F31+F30+F32</f>
        <v>67.25</v>
      </c>
      <c r="G33" s="71">
        <f>G27+G28+G29+G31+G30+G32</f>
        <v>786.9799999999999</v>
      </c>
      <c r="H33" s="71">
        <f>H27+H28+H29+H31+H30+H32</f>
        <v>29.09</v>
      </c>
      <c r="I33" s="71">
        <f>I27+I28+I29+I31+I30+I32</f>
        <v>27.520000000000003</v>
      </c>
      <c r="J33" s="71">
        <f>J27+J28+J29+J31+J30+J32</f>
        <v>106.13000000000001</v>
      </c>
    </row>
    <row r="34" spans="1:10" ht="26.25">
      <c r="A34" s="108" t="s">
        <v>52</v>
      </c>
      <c r="B34" s="82" t="s">
        <v>50</v>
      </c>
      <c r="C34" s="68" t="s">
        <v>48</v>
      </c>
      <c r="D34" s="68" t="s">
        <v>77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9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0"/>
      <c r="B36" s="82"/>
      <c r="C36" s="68"/>
      <c r="D36" s="83" t="s">
        <v>40</v>
      </c>
      <c r="E36" s="71">
        <f t="shared" ref="E36:J36" si="0">E12+E15+E23+E26+E33+E35</f>
        <v>2924</v>
      </c>
      <c r="F36" s="71">
        <f t="shared" si="0"/>
        <v>301.77</v>
      </c>
      <c r="G36" s="71">
        <f t="shared" si="0"/>
        <v>3570.46</v>
      </c>
      <c r="H36" s="71">
        <f t="shared" si="0"/>
        <v>124.03000000000002</v>
      </c>
      <c r="I36" s="71">
        <f t="shared" si="0"/>
        <v>156.83000000000001</v>
      </c>
      <c r="J36" s="71">
        <f t="shared" si="0"/>
        <v>415.27</v>
      </c>
    </row>
    <row r="37" spans="1:10">
      <c r="A37" s="43" t="s">
        <v>41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7:A33"/>
    <mergeCell ref="A34:A36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2024-03-04T08:40:20Z</dcterms:modified>
</cp:coreProperties>
</file>