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<sst xmlns="http://schemas.openxmlformats.org/spreadsheetml/2006/main" count="219" uniqueCount="102">
  <si>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</si>
  <si>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</si>
  <si>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</si>
  <si>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</si>
  <si>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</si>
  <si>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</si>
  <si>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</si>
  <si>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</si>
  <si>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</si>
  <si>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</si>
  <si>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</si>
  <si>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</si>
  <si>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</si>
  <si>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</si>
  <si>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</si>
  <si>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</si>
  <si>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</si>
  <si>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</si>
  <si>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</si>
  <si>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</si>
  <si>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</si>
  <si>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</si>
  <si>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</si>
  <si>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</si>
  <si>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</si>
  <si>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</si>
  <si>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</si>
  <si>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</si>
  <si>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</si>
  <si>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</si>
  <si>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</si>
  <si>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</si>
  <si>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</si>
  <si>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</si>
  <si>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</si>
  <si>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</si>
  <si>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</si>
  <si>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</si>
  <si>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</si>
  <si>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</si>
  <si>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</si>
  <si>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</si>
  <si>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</si>
  <si>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</si>
  <si>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</si>
  <si>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</si>
  <si>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</si>
  <si>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</si>
  <si>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</si>
  <si>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</si>
  <si>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</si>
  <si>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</si>
  <si>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</si>
  <si>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</si>
  <si>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</si>
  <si>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</si>
  <si>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</si>
  <si>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</si>
  <si>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</si>
  <si>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</si>
  <si>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</si>
  <si>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</si>
  <si>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</si>
  <si>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</si>
  <si>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</si>
  <si>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</si>
  <si>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</si>
  <si>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</si>
  <si>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</si>
  <si>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</si>
  <si>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</si>
  <si>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</si>
  <si>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</si>
  <si>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</si>
  <si>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</si>
  <si>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</si>
  <si>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</si>
  <si>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</si>
  <si>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</si>
  <si>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</si>
  <si>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</si>
  <si>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</si>
  <si>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</si>
  <si>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</si>
  <si>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</si>
  <si>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</si>
  <si>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</si>
  <si>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</si>
  <si>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</si>
  <si>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</si>
  <si>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</si>
  <si>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</si>
  <si>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 xml:space="preserve">                                 И.О. Директора</t>
  </si>
  <si>
    <t>Н.И.Герасимова</t>
  </si>
  <si>
    <t>05.03.2024г</t>
  </si>
  <si>
    <t>Колесникова Ю.И.</t>
  </si>
  <si>
    <t xml:space="preserve">                                   И.О.Директора</t>
  </si>
  <si>
    <t xml:space="preserve">  11-18 лет</t>
  </si>
  <si>
    <t>230/18</t>
  </si>
  <si>
    <t>180/10</t>
  </si>
  <si>
    <t>90/90</t>
  </si>
  <si>
    <t>180/5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</si>
</sst>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H41" sqref="H4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5"/>
      <c r="B7" s="51" t="s">
        <v>33</v>
      </c>
      <c r="C7" s="39" t="s">
        <v>88</v>
      </c>
      <c r="D7" s="40" t="s">
        <v>64</v>
      </c>
      <c r="E7" s="53" t="s">
        <v>89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>G6+G7+G8+G9</f>
        <v>996.15000000000009</v>
      </c>
      <c r="H10" s="95">
        <f>H6+H7+H8+H9</f>
        <v>49.709999999999994</v>
      </c>
      <c r="I10" s="95">
        <f>I6+I7+I8+I9</f>
        <v>22.099999999999998</v>
      </c>
      <c r="J10" s="95">
        <f>J6+J7+J8+J9</f>
        <v>143.80999999999997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3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83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90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>G15+G16+G17+G18+G19+G20+G21</f>
        <v>894.55</v>
      </c>
      <c r="H22" s="71">
        <f>H15+H16+H17+H18+H19+H20+H21</f>
        <v>38.849999999999994</v>
      </c>
      <c r="I22" s="71">
        <f>I15+I16+I17+I18+I19+I20+I21</f>
        <v>23.55</v>
      </c>
      <c r="J22" s="71">
        <f>J15+J16+J17+J18+J19+J20+J21</f>
        <v>130.33000000000001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237</v>
      </c>
      <c r="F25" s="71">
        <f t="shared" si="0"/>
        <v>21.09</v>
      </c>
      <c r="G25" s="71">
        <f t="shared" si="0"/>
        <v>277.72000000000003</v>
      </c>
      <c r="H25" s="71">
        <f t="shared" si="0"/>
        <v>3.55</v>
      </c>
      <c r="I25" s="71">
        <f t="shared" si="0"/>
        <v>2.04</v>
      </c>
      <c r="J25" s="71">
        <f t="shared" si="0"/>
        <v>60.34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3"/>
      <c r="B27" s="82" t="s">
        <v>17</v>
      </c>
      <c r="C27" s="68" t="s">
        <v>86</v>
      </c>
      <c r="D27" s="68" t="s">
        <v>74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3"/>
      <c r="B28" s="82" t="s">
        <v>18</v>
      </c>
      <c r="C28" s="68" t="s">
        <v>87</v>
      </c>
      <c r="D28" s="68" t="s">
        <v>75</v>
      </c>
      <c r="E28" s="78" t="s">
        <v>84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3"/>
      <c r="B29" s="82" t="s">
        <v>51</v>
      </c>
      <c r="C29" s="68" t="s">
        <v>85</v>
      </c>
      <c r="D29" s="68" t="s">
        <v>76</v>
      </c>
      <c r="E29" s="78" t="s">
        <v>77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>G26+G27+G28+G29+G30+G31</f>
        <v>808.6</v>
      </c>
      <c r="H32" s="71">
        <f>H26+H27+H28+H29+H30+H31</f>
        <v>24.08</v>
      </c>
      <c r="I32" s="71">
        <f>I26+I27+I28+I29+I30+I31</f>
        <v>33.400000000000006</v>
      </c>
      <c r="J32" s="71">
        <f>J26+J27+J28+J29+J30+J31</f>
        <v>101.64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5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2547</v>
      </c>
      <c r="F35" s="71">
        <f t="shared" si="1"/>
        <v>352.78000000000003</v>
      </c>
      <c r="G35" s="71">
        <f t="shared" si="1"/>
        <v>3169.7000000000003</v>
      </c>
      <c r="H35" s="71">
        <f t="shared" si="1"/>
        <v>122.35999999999999</v>
      </c>
      <c r="I35" s="71">
        <f t="shared" si="1"/>
        <v>85.94</v>
      </c>
      <c r="J35" s="71">
        <f t="shared" si="1"/>
        <v>466.86999999999995</v>
      </c>
    </row>
    <row r="36" spans="1:10">
      <c r="A36" s="43" t="s">
        <v>41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96</v>
      </c>
      <c r="E1" s="101"/>
      <c r="F1" s="101"/>
      <c r="G1" s="107" t="s">
        <v>59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2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97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6.25">
      <c r="A7" s="105"/>
      <c r="B7" s="51" t="s">
        <v>33</v>
      </c>
      <c r="C7" s="39" t="s">
        <v>88</v>
      </c>
      <c r="D7" s="40" t="s">
        <v>64</v>
      </c>
      <c r="E7" s="53" t="s">
        <v>98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5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>
      <c r="A10" s="105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>G6+G7+G8+G9</f>
        <v>1165.8399999999999</v>
      </c>
      <c r="H10" s="95">
        <f>H6+H7+H8+H9</f>
        <v>57.9</v>
      </c>
      <c r="I10" s="95">
        <f>I6+I7+I8+I9</f>
        <v>25.66</v>
      </c>
      <c r="J10" s="95">
        <f>J6+J7+J8+J9</f>
        <v>173.2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3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99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100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6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>G15+G16+G17+G18+G19+G20+G21</f>
        <v>1074.6599999999999</v>
      </c>
      <c r="H22" s="71">
        <f>H15+H16+H17+H18+H19+H20+H21</f>
        <v>45.699999999999996</v>
      </c>
      <c r="I22" s="71">
        <f>I15+I16+I17+I18+I19+I20+I21</f>
        <v>29.979999999999997</v>
      </c>
      <c r="J22" s="71">
        <f>J15+J16+J17+J18+J19+J20+J21</f>
        <v>156.11000000000001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237</v>
      </c>
      <c r="F25" s="71">
        <f t="shared" si="0"/>
        <v>21.09</v>
      </c>
      <c r="G25" s="71">
        <f t="shared" si="0"/>
        <v>277.72000000000003</v>
      </c>
      <c r="H25" s="71">
        <f t="shared" si="0"/>
        <v>3.55</v>
      </c>
      <c r="I25" s="71">
        <f t="shared" si="0"/>
        <v>2.04</v>
      </c>
      <c r="J25" s="71">
        <f t="shared" si="0"/>
        <v>60.34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26.25">
      <c r="A27" s="103"/>
      <c r="B27" s="82" t="s">
        <v>17</v>
      </c>
      <c r="C27" s="68" t="s">
        <v>86</v>
      </c>
      <c r="D27" s="68" t="s">
        <v>74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26.25">
      <c r="A28" s="103"/>
      <c r="B28" s="82" t="s">
        <v>18</v>
      </c>
      <c r="C28" s="68" t="s">
        <v>87</v>
      </c>
      <c r="D28" s="68" t="s">
        <v>75</v>
      </c>
      <c r="E28" s="78" t="s">
        <v>101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3"/>
      <c r="B29" s="82" t="s">
        <v>51</v>
      </c>
      <c r="C29" s="68" t="s">
        <v>85</v>
      </c>
      <c r="D29" s="68" t="s">
        <v>76</v>
      </c>
      <c r="E29" s="78" t="s">
        <v>77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>G26+G27+G28+G29+G30+G31</f>
        <v>955.02</v>
      </c>
      <c r="H32" s="71">
        <f>H26+H27+H28+H29+H30+H31</f>
        <v>28.320000000000004</v>
      </c>
      <c r="I32" s="71">
        <f>I26+I27+I28+I29+I30+I31</f>
        <v>39.31</v>
      </c>
      <c r="J32" s="71">
        <f>J26+J27+J28+J29+J30+J31</f>
        <v>122.53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5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2876</v>
      </c>
      <c r="F35" s="71">
        <f t="shared" si="1"/>
        <v>402.75</v>
      </c>
      <c r="G35" s="71">
        <f t="shared" si="1"/>
        <v>3665.9199999999996</v>
      </c>
      <c r="H35" s="71">
        <f t="shared" si="1"/>
        <v>141.64000000000001</v>
      </c>
      <c r="I35" s="71">
        <f t="shared" si="1"/>
        <v>101.84</v>
      </c>
      <c r="J35" s="71">
        <f t="shared" si="1"/>
        <v>542.93000000000006</v>
      </c>
    </row>
    <row r="36" spans="1:10">
      <c r="A36" s="43" t="s">
        <v>41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2024-03-05T09:24:39Z</dcterms:modified>
</cp:coreProperties>
</file>