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 activeTab="1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/>
  <c r="J32"/>
  <c r="I32"/>
  <c r="H32"/>
  <c r="G32"/>
  <c r="F32"/>
  <c r="J26"/>
  <c r="I26"/>
  <c r="H26"/>
  <c r="G26"/>
  <c r="F26"/>
  <c r="J23"/>
  <c r="I23"/>
  <c r="H23"/>
  <c r="G23"/>
  <c r="F23"/>
  <c r="J12"/>
  <c r="J35" s="1"/>
  <c r="I12"/>
  <c r="I35" s="1"/>
  <c r="H12"/>
  <c r="H35" s="1"/>
  <c r="G12"/>
  <c r="G35" s="1"/>
  <c r="F12"/>
  <c r="F35" s="1"/>
  <c r="E35" i="2"/>
  <c r="G32"/>
  <c r="H32"/>
  <c r="I32"/>
  <c r="J32"/>
  <c r="F32"/>
  <c r="G26"/>
  <c r="H26"/>
  <c r="I26"/>
  <c r="J26"/>
  <c r="F26"/>
  <c r="G23"/>
  <c r="H23"/>
  <c r="I23"/>
  <c r="J23"/>
  <c r="F23"/>
  <c r="G12"/>
  <c r="H12"/>
  <c r="I12"/>
  <c r="J12"/>
  <c r="F12"/>
  <c r="F35" l="1"/>
  <c r="G35"/>
  <c r="J35"/>
  <c r="I35"/>
  <c r="H35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<sst xmlns="http://schemas.openxmlformats.org/spreadsheetml/2006/main" count="216" uniqueCount="100">
  <si>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</si>
  <si>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</si>
  <si>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</si>
  <si>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</si>
  <si>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</si>
  <si>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</si>
  <si>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</si>
  <si>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</si>
  <si>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</si>
  <si>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</si>
  <si>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</si>
  <si>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</si>
  <si>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</si>
  <si>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</si>
  <si>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</si>
  <si>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</si>
  <si>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</si>
  <si>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</si>
  <si>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</si>
  <si>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</si>
  <si>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</si>
  <si>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</si>
  <si>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</si>
  <si>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</si>
  <si>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</si>
  <si>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</si>
  <si>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</si>
  <si>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</si>
  <si>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</si>
  <si>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</si>
  <si>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</si>
  <si>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</si>
  <si>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</si>
  <si>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</si>
  <si>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</si>
  <si>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</si>
  <si>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</si>
  <si>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</si>
  <si>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</si>
  <si>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</si>
  <si>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</si>
  <si>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</si>
  <si>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</si>
  <si>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</si>
  <si>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</si>
  <si>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</si>
  <si>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</si>
  <si>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</si>
  <si>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</si>
  <si>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</si>
  <si>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</si>
  <si>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</si>
  <si>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 xml:space="preserve">  11-18 лет</t>
  </si>
  <si>
    <t>Кофейный напиток на молоке</t>
  </si>
  <si>
    <t>180/100</t>
  </si>
  <si>
    <t>№ 71</t>
  </si>
  <si>
    <t>№ 203</t>
  </si>
  <si>
    <t>завтрак</t>
  </si>
  <si>
    <t>полдник</t>
  </si>
  <si>
    <t xml:space="preserve">Утверждаю </t>
  </si>
  <si>
    <t>Сыр российский</t>
  </si>
  <si>
    <t>Омлет натуральный</t>
  </si>
  <si>
    <t>Кукуруза  консервированная отварная</t>
  </si>
  <si>
    <t>60/5</t>
  </si>
  <si>
    <t>Фрукты свежие (бананы )</t>
  </si>
  <si>
    <t>Овощи свежие (огурцы)</t>
  </si>
  <si>
    <t>Борщ с капустой и картофелем</t>
  </si>
  <si>
    <t>Рагу из птицы</t>
  </si>
  <si>
    <t>Кисель из свежих яблок</t>
  </si>
  <si>
    <t>Кондитерские изделия (вафли)</t>
  </si>
  <si>
    <t>Молоко кипяченое</t>
  </si>
  <si>
    <t>№ 385</t>
  </si>
  <si>
    <t>конд.изд.</t>
  </si>
  <si>
    <t>Мясо тушеное</t>
  </si>
  <si>
    <t>Макаронные изделия отварные с маслом сливочным</t>
  </si>
  <si>
    <t>Чай с лимоном</t>
  </si>
  <si>
    <t>Йогурт фруктово-ягодный</t>
  </si>
  <si>
    <t>№ 256</t>
  </si>
  <si>
    <t>гарни р</t>
  </si>
  <si>
    <t>№ 377</t>
  </si>
  <si>
    <t>100/90</t>
  </si>
  <si>
    <t>180/10</t>
  </si>
  <si>
    <t>180/14/6</t>
  </si>
  <si>
    <t>№ 82</t>
  </si>
  <si>
    <t>№ 15</t>
  </si>
  <si>
    <t>№ 210</t>
  </si>
  <si>
    <t>№ 133</t>
  </si>
  <si>
    <t>№ 338</t>
  </si>
  <si>
    <t>№ 289</t>
  </si>
  <si>
    <t>№ 352</t>
  </si>
  <si>
    <t>25 (1 шт)</t>
  </si>
  <si>
    <t xml:space="preserve">                                                И.О.Директора </t>
  </si>
  <si>
    <t>Н.И.Герасимова</t>
  </si>
  <si>
    <t>Колесникова Ю.И.</t>
  </si>
  <si>
    <t xml:space="preserve">  7-11 лет</t>
  </si>
  <si>
    <t>№ 268</t>
  </si>
  <si>
    <t>150/90</t>
  </si>
  <si>
    <t>90/80</t>
  </si>
  <si>
    <t>150/7</t>
  </si>
  <si>
    <t>15.04.2024г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</si>
</sst>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1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4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/>
    </xf>
    <xf numFmtId="0" fontId="6" fillId="2" borderId="1" xfId="0" applyFont="1" applyFill="1" applyBorder="1" applyAlignment="1" applyProtection="1">
      <alignment vertical="top"/>
      <protection locked="0"/>
    </xf>
    <xf numFmtId="0" fontId="6" fillId="2" borderId="6" xfId="0" applyNumberFormat="1" applyFont="1" applyFill="1" applyBorder="1" applyAlignment="1" applyProtection="1">
      <alignment vertical="top"/>
      <protection locked="0"/>
    </xf>
    <xf numFmtId="2" fontId="6" fillId="2" borderId="6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/>
      <protection locked="0"/>
    </xf>
    <xf numFmtId="0" fontId="6" fillId="2" borderId="4" xfId="0" applyNumberFormat="1" applyFont="1" applyFill="1" applyBorder="1" applyAlignment="1" applyProtection="1">
      <alignment vertical="top"/>
      <protection locked="0"/>
    </xf>
    <xf numFmtId="2" fontId="6" fillId="2" borderId="4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 wrapText="1"/>
      <protection locked="0"/>
    </xf>
    <xf numFmtId="0" fontId="6" fillId="2" borderId="18" xfId="0" applyNumberFormat="1" applyFont="1" applyFill="1" applyBorder="1" applyAlignment="1" applyProtection="1">
      <alignment horizontal="right" vertical="top" wrapText="1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0" fontId="6" fillId="2" borderId="18" xfId="0" applyNumberFormat="1" applyFont="1" applyFill="1" applyBorder="1" applyAlignment="1" applyProtection="1">
      <alignment vertical="top"/>
      <protection locked="0"/>
    </xf>
    <xf numFmtId="0" fontId="7" fillId="2" borderId="18" xfId="0" applyFont="1" applyFill="1" applyBorder="1" applyAlignment="1" applyProtection="1">
      <alignment vertical="top" wrapText="1"/>
      <protection locked="0"/>
    </xf>
    <xf numFmtId="1" fontId="7" fillId="2" borderId="18" xfId="0" applyNumberFormat="1" applyFont="1" applyFill="1" applyBorder="1" applyAlignment="1" applyProtection="1">
      <alignment vertical="top"/>
      <protection locked="0"/>
    </xf>
    <xf numFmtId="2" fontId="7" fillId="2" borderId="18" xfId="0" applyNumberFormat="1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 wrapText="1"/>
      <protection locked="0"/>
    </xf>
    <xf numFmtId="1" fontId="6" fillId="2" borderId="11" xfId="0" applyNumberFormat="1" applyFont="1" applyFill="1" applyBorder="1" applyAlignment="1" applyProtection="1">
      <alignment vertical="top"/>
      <protection locked="0"/>
    </xf>
    <xf numFmtId="2" fontId="6" fillId="2" borderId="11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1" fontId="6" fillId="2" borderId="6" xfId="0" applyNumberFormat="1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1" fontId="7" fillId="2" borderId="1" xfId="0" applyNumberFormat="1" applyFont="1" applyFill="1" applyBorder="1" applyAlignment="1" applyProtection="1">
      <alignment vertical="top"/>
      <protection locked="0"/>
    </xf>
    <xf numFmtId="2" fontId="7" fillId="2" borderId="1" xfId="0" applyNumberFormat="1" applyFont="1" applyFill="1" applyBorder="1" applyAlignment="1" applyProtection="1">
      <alignment vertical="top"/>
      <protection locked="0"/>
    </xf>
    <xf numFmtId="0" fontId="6" fillId="2" borderId="22" xfId="0" applyFont="1" applyFill="1" applyBorder="1" applyAlignment="1" applyProtection="1">
      <alignment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Alignment="1" applyProtection="1">
      <alignment vertical="top"/>
      <protection locked="0"/>
    </xf>
    <xf numFmtId="0" fontId="6" fillId="2" borderId="22" xfId="0" applyFont="1" applyFill="1" applyBorder="1" applyAlignment="1" applyProtection="1">
      <alignment vertical="top"/>
      <protection locked="0"/>
    </xf>
    <xf numFmtId="1" fontId="6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vertical="top"/>
      <protection locked="0"/>
    </xf>
    <xf numFmtId="1" fontId="6" fillId="2" borderId="1" xfId="0" applyNumberFormat="1" applyFont="1" applyFill="1" applyBorder="1" applyAlignment="1" applyProtection="1">
      <alignment horizontal="right" vertical="top"/>
      <protection locked="0"/>
    </xf>
    <xf numFmtId="1" fontId="7" fillId="2" borderId="1" xfId="0" applyNumberFormat="1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tabSelected="1" workbookViewId="0">
      <selection activeCell="O10" sqref="O10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91</v>
      </c>
      <c r="E1" s="112"/>
      <c r="F1" s="112"/>
      <c r="G1" s="106" t="s">
        <v>59</v>
      </c>
      <c r="H1" s="106"/>
      <c r="I1" s="101" t="s">
        <v>92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4" t="s">
        <v>52</v>
      </c>
      <c r="G3" s="107">
        <v>45397</v>
      </c>
      <c r="H3" s="108"/>
      <c r="I3" s="44"/>
      <c r="J3" s="93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5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57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8">
        <v>0.1</v>
      </c>
      <c r="I6" s="88">
        <v>8.1999999999999993</v>
      </c>
      <c r="J6" s="88">
        <v>0.1</v>
      </c>
    </row>
    <row r="7" spans="1:10" ht="25.5" customHeight="1">
      <c r="A7" s="104"/>
      <c r="B7" s="58"/>
      <c r="C7" s="39" t="s">
        <v>84</v>
      </c>
      <c r="D7" s="40" t="s">
        <v>60</v>
      </c>
      <c r="E7" s="96">
        <v>30</v>
      </c>
      <c r="F7" s="76">
        <v>16.8</v>
      </c>
      <c r="G7" s="76">
        <v>109.2</v>
      </c>
      <c r="H7" s="88">
        <v>6.96</v>
      </c>
      <c r="I7" s="88">
        <v>8.86</v>
      </c>
      <c r="J7" s="88">
        <v>0</v>
      </c>
    </row>
    <row r="8" spans="1:10" ht="25.5" customHeight="1">
      <c r="A8" s="104"/>
      <c r="B8" s="51" t="s">
        <v>11</v>
      </c>
      <c r="C8" s="39" t="s">
        <v>85</v>
      </c>
      <c r="D8" s="40" t="s">
        <v>61</v>
      </c>
      <c r="E8" s="96">
        <v>200</v>
      </c>
      <c r="F8" s="76">
        <v>9.8800000000000008</v>
      </c>
      <c r="G8" s="76">
        <v>518</v>
      </c>
      <c r="H8" s="88">
        <v>19.600000000000001</v>
      </c>
      <c r="I8" s="88">
        <v>39.56</v>
      </c>
      <c r="J8" s="88">
        <v>20.72</v>
      </c>
    </row>
    <row r="9" spans="1:10" ht="36.75" customHeight="1">
      <c r="A9" s="104"/>
      <c r="B9" s="51" t="s">
        <v>15</v>
      </c>
      <c r="C9" s="39" t="s">
        <v>86</v>
      </c>
      <c r="D9" s="40" t="s">
        <v>62</v>
      </c>
      <c r="E9" s="53" t="s">
        <v>63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1.5" customHeight="1">
      <c r="A10" s="104"/>
      <c r="B10" s="51" t="s">
        <v>32</v>
      </c>
      <c r="C10" s="39" t="s">
        <v>41</v>
      </c>
      <c r="D10" s="55" t="s">
        <v>53</v>
      </c>
      <c r="E10" s="56">
        <v>200</v>
      </c>
      <c r="F10" s="57">
        <v>17.75</v>
      </c>
      <c r="G10" s="87">
        <v>151.80000000000001</v>
      </c>
      <c r="H10" s="88">
        <v>3.58</v>
      </c>
      <c r="I10" s="88">
        <v>2.68</v>
      </c>
      <c r="J10" s="88">
        <v>28.34</v>
      </c>
    </row>
    <row r="11" spans="1:10">
      <c r="A11" s="104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208.12</v>
      </c>
      <c r="H11" s="39">
        <v>7</v>
      </c>
      <c r="I11" s="39">
        <v>0.86</v>
      </c>
      <c r="J11" s="39">
        <v>42</v>
      </c>
    </row>
    <row r="12" spans="1:10" ht="15.75" customHeight="1" thickBot="1">
      <c r="A12" s="104"/>
      <c r="B12" s="58"/>
      <c r="C12" s="41"/>
      <c r="D12" s="60" t="s">
        <v>35</v>
      </c>
      <c r="E12" s="61">
        <v>591</v>
      </c>
      <c r="F12" s="95">
        <f>F6+F7+F8+F9+F10+F11</f>
        <v>72.500000000000014</v>
      </c>
      <c r="G12" s="95">
        <f t="shared" ref="G12:J12" si="0">G6+G7+G8+G9+G10+G11</f>
        <v>1106.1199999999999</v>
      </c>
      <c r="H12" s="95">
        <f t="shared" si="0"/>
        <v>38.56</v>
      </c>
      <c r="I12" s="95">
        <f t="shared" si="0"/>
        <v>62.040000000000006</v>
      </c>
      <c r="J12" s="95">
        <f t="shared" si="0"/>
        <v>96.56</v>
      </c>
    </row>
    <row r="13" spans="1:10" ht="9.75" hidden="1" customHeight="1" thickBot="1">
      <c r="A13" s="105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2" t="s">
        <v>38</v>
      </c>
      <c r="B14" s="62" t="s">
        <v>20</v>
      </c>
      <c r="C14" s="66" t="s">
        <v>87</v>
      </c>
      <c r="D14" s="67" t="s">
        <v>64</v>
      </c>
      <c r="E14" s="68">
        <v>203</v>
      </c>
      <c r="F14" s="50">
        <v>21.32</v>
      </c>
      <c r="G14" s="90">
        <v>203</v>
      </c>
      <c r="H14" s="88">
        <v>3</v>
      </c>
      <c r="I14" s="88">
        <v>0</v>
      </c>
      <c r="J14" s="88">
        <v>47.2</v>
      </c>
    </row>
    <row r="15" spans="1:10">
      <c r="A15" s="102"/>
      <c r="B15" s="48"/>
      <c r="C15" s="69"/>
      <c r="D15" s="70" t="s">
        <v>36</v>
      </c>
      <c r="E15" s="80">
        <v>203</v>
      </c>
      <c r="F15" s="72">
        <v>21.32</v>
      </c>
      <c r="G15" s="72">
        <v>203</v>
      </c>
      <c r="H15" s="92">
        <v>3</v>
      </c>
      <c r="I15" s="92">
        <v>0</v>
      </c>
      <c r="J15" s="92">
        <v>47.2</v>
      </c>
    </row>
    <row r="16" spans="1:10" ht="0.75" customHeight="1" thickBot="1">
      <c r="A16" s="102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customHeight="1" thickBot="1">
      <c r="A17" s="103" t="s">
        <v>14</v>
      </c>
      <c r="B17" s="91" t="s">
        <v>15</v>
      </c>
      <c r="C17" s="73" t="s">
        <v>55</v>
      </c>
      <c r="D17" s="74" t="s">
        <v>65</v>
      </c>
      <c r="E17" s="75">
        <v>100</v>
      </c>
      <c r="F17" s="76">
        <v>14.7</v>
      </c>
      <c r="G17" s="76">
        <v>16</v>
      </c>
      <c r="H17" s="88">
        <v>0.8</v>
      </c>
      <c r="I17" s="88">
        <v>0</v>
      </c>
      <c r="J17" s="88">
        <v>3.4</v>
      </c>
    </row>
    <row r="18" spans="1:10" ht="27.75" customHeight="1" thickBot="1">
      <c r="A18" s="104"/>
      <c r="B18" s="81" t="s">
        <v>16</v>
      </c>
      <c r="C18" s="69" t="s">
        <v>83</v>
      </c>
      <c r="D18" s="74" t="s">
        <v>66</v>
      </c>
      <c r="E18" s="71">
        <v>250</v>
      </c>
      <c r="F18" s="77">
        <v>6.49</v>
      </c>
      <c r="G18" s="78">
        <v>112.25</v>
      </c>
      <c r="H18" s="86">
        <v>1.83</v>
      </c>
      <c r="I18" s="86">
        <v>4.9000000000000004</v>
      </c>
      <c r="J18" s="86">
        <v>15.2</v>
      </c>
    </row>
    <row r="19" spans="1:10" ht="21" customHeight="1" thickBot="1">
      <c r="A19" s="104"/>
      <c r="B19" s="81" t="s">
        <v>17</v>
      </c>
      <c r="C19" s="69" t="s">
        <v>88</v>
      </c>
      <c r="D19" s="52" t="s">
        <v>67</v>
      </c>
      <c r="E19" s="79" t="s">
        <v>54</v>
      </c>
      <c r="F19" s="78">
        <v>50.68</v>
      </c>
      <c r="G19" s="78">
        <v>417.69</v>
      </c>
      <c r="H19" s="86">
        <v>20.5</v>
      </c>
      <c r="I19" s="86">
        <v>24.79</v>
      </c>
      <c r="J19" s="86">
        <v>28</v>
      </c>
    </row>
    <row r="20" spans="1:10" ht="21" customHeight="1" thickBot="1">
      <c r="A20" s="104"/>
      <c r="B20" s="81" t="s">
        <v>49</v>
      </c>
      <c r="C20" s="69" t="s">
        <v>89</v>
      </c>
      <c r="D20" s="52" t="s">
        <v>68</v>
      </c>
      <c r="E20" s="79">
        <v>180</v>
      </c>
      <c r="F20" s="78">
        <v>5.29</v>
      </c>
      <c r="G20" s="78">
        <v>108.9</v>
      </c>
      <c r="H20" s="86">
        <v>0.108</v>
      </c>
      <c r="I20" s="86">
        <v>0</v>
      </c>
      <c r="J20" s="86">
        <v>27.11</v>
      </c>
    </row>
    <row r="21" spans="1:10" ht="15.75" thickBot="1">
      <c r="A21" s="104"/>
      <c r="B21" s="81" t="s">
        <v>33</v>
      </c>
      <c r="C21" s="69"/>
      <c r="D21" s="40" t="s">
        <v>28</v>
      </c>
      <c r="E21" s="71">
        <v>50</v>
      </c>
      <c r="F21" s="78">
        <v>2.34</v>
      </c>
      <c r="G21" s="78">
        <v>125.84</v>
      </c>
      <c r="H21" s="39">
        <v>4.21</v>
      </c>
      <c r="I21" s="39">
        <v>0.52</v>
      </c>
      <c r="J21" s="39">
        <v>25.38</v>
      </c>
    </row>
    <row r="22" spans="1:10" ht="26.25" thickBot="1">
      <c r="A22" s="104"/>
      <c r="B22" s="81" t="s">
        <v>42</v>
      </c>
      <c r="C22" s="69"/>
      <c r="D22" s="40" t="s">
        <v>44</v>
      </c>
      <c r="E22" s="71">
        <v>70</v>
      </c>
      <c r="F22" s="78">
        <v>3.22</v>
      </c>
      <c r="G22" s="78">
        <v>155.4</v>
      </c>
      <c r="H22" s="86">
        <v>5.67</v>
      </c>
      <c r="I22" s="86">
        <v>2.38</v>
      </c>
      <c r="J22" s="86">
        <v>29.54</v>
      </c>
    </row>
    <row r="23" spans="1:10">
      <c r="A23" s="105"/>
      <c r="B23" s="83"/>
      <c r="C23" s="69"/>
      <c r="D23" s="70" t="s">
        <v>37</v>
      </c>
      <c r="E23" s="80">
        <v>930</v>
      </c>
      <c r="F23" s="72">
        <f>F17+F18+F19+F20+F21+F22</f>
        <v>82.720000000000013</v>
      </c>
      <c r="G23" s="72">
        <f t="shared" ref="G23:J23" si="1">G17+G18+G19+G20+G21+G22</f>
        <v>936.08</v>
      </c>
      <c r="H23" s="72">
        <f t="shared" si="1"/>
        <v>33.118000000000002</v>
      </c>
      <c r="I23" s="72">
        <f t="shared" si="1"/>
        <v>32.589999999999996</v>
      </c>
      <c r="J23" s="72">
        <f t="shared" si="1"/>
        <v>128.63</v>
      </c>
    </row>
    <row r="24" spans="1:10" ht="26.25">
      <c r="A24" s="102" t="s">
        <v>58</v>
      </c>
      <c r="B24" s="83" t="s">
        <v>72</v>
      </c>
      <c r="C24" s="69"/>
      <c r="D24" s="69" t="s">
        <v>69</v>
      </c>
      <c r="E24" s="97" t="s">
        <v>90</v>
      </c>
      <c r="F24" s="78">
        <v>6.75</v>
      </c>
      <c r="G24" s="78">
        <v>77.5</v>
      </c>
      <c r="H24" s="78">
        <v>1.83</v>
      </c>
      <c r="I24" s="78">
        <v>12.21</v>
      </c>
      <c r="J24" s="78">
        <v>2.4</v>
      </c>
    </row>
    <row r="25" spans="1:10" ht="26.25">
      <c r="A25" s="102"/>
      <c r="B25" s="83" t="s">
        <v>49</v>
      </c>
      <c r="C25" s="69" t="s">
        <v>71</v>
      </c>
      <c r="D25" s="69" t="s">
        <v>70</v>
      </c>
      <c r="E25" s="97">
        <v>200</v>
      </c>
      <c r="F25" s="78">
        <v>14.6</v>
      </c>
      <c r="G25" s="78">
        <v>122</v>
      </c>
      <c r="H25" s="78">
        <v>5.8</v>
      </c>
      <c r="I25" s="78">
        <v>6.6</v>
      </c>
      <c r="J25" s="78">
        <v>9.9</v>
      </c>
    </row>
    <row r="26" spans="1:10">
      <c r="A26" s="102"/>
      <c r="B26" s="83"/>
      <c r="C26" s="69"/>
      <c r="D26" s="70" t="s">
        <v>45</v>
      </c>
      <c r="E26" s="80">
        <v>225</v>
      </c>
      <c r="F26" s="72">
        <f>F24+F25</f>
        <v>21.35</v>
      </c>
      <c r="G26" s="72">
        <f t="shared" ref="G26:J26" si="2">G24+G25</f>
        <v>199.5</v>
      </c>
      <c r="H26" s="72">
        <f t="shared" si="2"/>
        <v>7.63</v>
      </c>
      <c r="I26" s="72">
        <f t="shared" si="2"/>
        <v>18.810000000000002</v>
      </c>
      <c r="J26" s="72">
        <f t="shared" si="2"/>
        <v>12.3</v>
      </c>
    </row>
    <row r="27" spans="1:10" ht="17.25" customHeight="1">
      <c r="A27" s="102" t="s">
        <v>50</v>
      </c>
      <c r="B27" s="83" t="s">
        <v>17</v>
      </c>
      <c r="C27" s="69" t="s">
        <v>77</v>
      </c>
      <c r="D27" s="69" t="s">
        <v>73</v>
      </c>
      <c r="E27" s="79" t="s">
        <v>80</v>
      </c>
      <c r="F27" s="78">
        <v>92.12</v>
      </c>
      <c r="G27" s="78">
        <v>530.44000000000005</v>
      </c>
      <c r="H27" s="78">
        <v>20.309999999999999</v>
      </c>
      <c r="I27" s="78">
        <v>47.41</v>
      </c>
      <c r="J27" s="78">
        <v>5.83</v>
      </c>
    </row>
    <row r="28" spans="1:10" ht="39">
      <c r="A28" s="102"/>
      <c r="B28" s="83" t="s">
        <v>78</v>
      </c>
      <c r="C28" s="69" t="s">
        <v>56</v>
      </c>
      <c r="D28" s="69" t="s">
        <v>74</v>
      </c>
      <c r="E28" s="79" t="s">
        <v>81</v>
      </c>
      <c r="F28" s="78">
        <v>9.5500000000000007</v>
      </c>
      <c r="G28" s="78">
        <v>270</v>
      </c>
      <c r="H28" s="78">
        <v>6.48</v>
      </c>
      <c r="I28" s="78">
        <v>7.56</v>
      </c>
      <c r="J28" s="78">
        <v>43.92</v>
      </c>
    </row>
    <row r="29" spans="1:10" ht="15" customHeight="1">
      <c r="A29" s="102"/>
      <c r="B29" s="83" t="s">
        <v>49</v>
      </c>
      <c r="C29" s="69" t="s">
        <v>79</v>
      </c>
      <c r="D29" s="69" t="s">
        <v>75</v>
      </c>
      <c r="E29" s="79" t="s">
        <v>82</v>
      </c>
      <c r="F29" s="78">
        <v>2.4300000000000002</v>
      </c>
      <c r="G29" s="78">
        <v>65</v>
      </c>
      <c r="H29" s="78">
        <v>0.2</v>
      </c>
      <c r="I29" s="78">
        <v>0</v>
      </c>
      <c r="J29" s="78">
        <v>16</v>
      </c>
    </row>
    <row r="30" spans="1:10">
      <c r="A30" s="102"/>
      <c r="B30" s="83" t="s">
        <v>25</v>
      </c>
      <c r="C30" s="69"/>
      <c r="D30" s="40" t="s">
        <v>28</v>
      </c>
      <c r="E30" s="71">
        <v>60</v>
      </c>
      <c r="F30" s="78">
        <v>2.7</v>
      </c>
      <c r="G30" s="78">
        <v>145.19999999999999</v>
      </c>
      <c r="H30" s="78">
        <v>4.8600000000000003</v>
      </c>
      <c r="I30" s="78">
        <v>0.6</v>
      </c>
      <c r="J30" s="78">
        <v>29.28</v>
      </c>
    </row>
    <row r="31" spans="1:10" ht="25.5">
      <c r="A31" s="102"/>
      <c r="B31" s="83" t="s">
        <v>42</v>
      </c>
      <c r="C31" s="69"/>
      <c r="D31" s="40" t="s">
        <v>44</v>
      </c>
      <c r="E31" s="71">
        <v>53</v>
      </c>
      <c r="F31" s="78">
        <v>2.44</v>
      </c>
      <c r="G31" s="78">
        <v>117.66</v>
      </c>
      <c r="H31" s="78">
        <v>4.29</v>
      </c>
      <c r="I31" s="78">
        <v>1.8</v>
      </c>
      <c r="J31" s="78">
        <v>22.37</v>
      </c>
    </row>
    <row r="32" spans="1:10">
      <c r="A32" s="102"/>
      <c r="B32" s="83"/>
      <c r="C32" s="69"/>
      <c r="D32" s="70" t="s">
        <v>46</v>
      </c>
      <c r="E32" s="80">
        <v>679</v>
      </c>
      <c r="F32" s="72">
        <f>F27+F28+F30+F31</f>
        <v>106.81</v>
      </c>
      <c r="G32" s="72">
        <f t="shared" ref="G32:J32" si="3">G27+G28+G30+G31</f>
        <v>1063.3000000000002</v>
      </c>
      <c r="H32" s="72">
        <f t="shared" si="3"/>
        <v>35.94</v>
      </c>
      <c r="I32" s="72">
        <f t="shared" si="3"/>
        <v>57.37</v>
      </c>
      <c r="J32" s="72">
        <f t="shared" si="3"/>
        <v>101.4</v>
      </c>
    </row>
    <row r="33" spans="1:10" ht="26.25">
      <c r="A33" s="103" t="s">
        <v>51</v>
      </c>
      <c r="B33" s="83" t="s">
        <v>49</v>
      </c>
      <c r="C33" s="69" t="s">
        <v>47</v>
      </c>
      <c r="D33" s="69" t="s">
        <v>76</v>
      </c>
      <c r="E33" s="71">
        <v>200</v>
      </c>
      <c r="F33" s="78">
        <v>43</v>
      </c>
      <c r="G33" s="78">
        <v>106</v>
      </c>
      <c r="H33" s="78">
        <v>5.81</v>
      </c>
      <c r="I33" s="78">
        <v>5.01</v>
      </c>
      <c r="J33" s="78">
        <v>8</v>
      </c>
    </row>
    <row r="34" spans="1:10">
      <c r="A34" s="104"/>
      <c r="B34" s="83"/>
      <c r="C34" s="69"/>
      <c r="D34" s="70" t="s">
        <v>48</v>
      </c>
      <c r="E34" s="80">
        <v>200</v>
      </c>
      <c r="F34" s="72">
        <v>43</v>
      </c>
      <c r="G34" s="72">
        <v>106</v>
      </c>
      <c r="H34" s="72">
        <v>5.81</v>
      </c>
      <c r="I34" s="72">
        <v>5.01</v>
      </c>
      <c r="J34" s="72">
        <v>8</v>
      </c>
    </row>
    <row r="35" spans="1:10">
      <c r="A35" s="105"/>
      <c r="B35" s="83"/>
      <c r="C35" s="69"/>
      <c r="D35" s="84" t="s">
        <v>39</v>
      </c>
      <c r="E35" s="72">
        <f>E12+E15+E23+E26+E32+E34</f>
        <v>2828</v>
      </c>
      <c r="F35" s="72">
        <f t="shared" ref="F35:J35" si="4">F12+F15+F23+F26+F32+F34</f>
        <v>347.70000000000005</v>
      </c>
      <c r="G35" s="72">
        <f t="shared" si="4"/>
        <v>3614</v>
      </c>
      <c r="H35" s="72">
        <f t="shared" si="4"/>
        <v>124.05799999999999</v>
      </c>
      <c r="I35" s="72">
        <f t="shared" si="4"/>
        <v>175.82</v>
      </c>
      <c r="J35" s="72">
        <f t="shared" si="4"/>
        <v>394.09000000000003</v>
      </c>
    </row>
    <row r="36" spans="1:10">
      <c r="A36" s="43" t="s">
        <v>40</v>
      </c>
      <c r="B36" s="82"/>
      <c r="C36" s="82"/>
      <c r="D36" s="82"/>
      <c r="E36" s="82" t="s">
        <v>93</v>
      </c>
      <c r="F36" s="82"/>
      <c r="G36" s="82"/>
      <c r="H36" s="82"/>
      <c r="I36" s="82"/>
      <c r="J36" s="82"/>
    </row>
    <row r="37" spans="1:10">
      <c r="C37" s="82"/>
      <c r="D37" s="82"/>
      <c r="E37" s="82"/>
      <c r="F37" s="82"/>
      <c r="G37" s="82"/>
      <c r="H37" s="82"/>
      <c r="I37" s="82"/>
      <c r="J37" s="82"/>
    </row>
    <row r="38" spans="1:10">
      <c r="A38" s="89"/>
      <c r="B38" s="82"/>
      <c r="C38" s="82"/>
      <c r="D38" s="82"/>
      <c r="E38" s="82"/>
      <c r="F38" s="82"/>
      <c r="G38" s="82"/>
      <c r="H38" s="82"/>
      <c r="I38" s="82"/>
      <c r="J38" s="82"/>
    </row>
    <row r="39" spans="1:10">
      <c r="A39" s="89"/>
      <c r="B39" s="82"/>
      <c r="C39" s="82"/>
      <c r="D39" s="82"/>
      <c r="E39" s="82"/>
      <c r="F39" s="82"/>
      <c r="G39" s="82"/>
      <c r="H39" s="82"/>
      <c r="I39" s="82"/>
      <c r="J39" s="82"/>
    </row>
    <row r="40" spans="1:10">
      <c r="A40" s="89"/>
      <c r="G40" s="82"/>
      <c r="H40" s="82"/>
      <c r="I40" s="82"/>
      <c r="J40" s="82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4:A26"/>
    <mergeCell ref="A27:A32"/>
    <mergeCell ref="A33:A35"/>
    <mergeCell ref="G1:H1"/>
    <mergeCell ref="G3:H3"/>
    <mergeCell ref="A14:A16"/>
    <mergeCell ref="B3:D3"/>
    <mergeCell ref="A6:A13"/>
    <mergeCell ref="A17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6"/>
  <sheetViews>
    <sheetView topLeftCell="A25" workbookViewId="0">
      <selection activeCell="B3" sqref="B3:D3"/>
    </sheetView>
  </sheetViews>
  <sheetFormatPr defaultRowHeight="15"/>
  <cols>
    <col min="4" max="4" width="16" customWidth="1"/>
  </cols>
  <sheetData>
    <row r="1" spans="1:10" ht="24.75" customHeight="1">
      <c r="A1" s="43"/>
      <c r="B1" s="43"/>
      <c r="C1" s="43"/>
      <c r="D1" s="112" t="s">
        <v>91</v>
      </c>
      <c r="E1" s="112"/>
      <c r="F1" s="112"/>
      <c r="G1" s="106" t="s">
        <v>59</v>
      </c>
      <c r="H1" s="106"/>
      <c r="I1" s="101" t="s">
        <v>92</v>
      </c>
      <c r="J1" s="101"/>
    </row>
    <row r="2" spans="1:10" ht="9.75" customHeigh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9.75" customHeight="1">
      <c r="A3" s="44" t="s">
        <v>0</v>
      </c>
      <c r="B3" s="109" t="s">
        <v>30</v>
      </c>
      <c r="C3" s="110"/>
      <c r="D3" s="111"/>
      <c r="E3" s="44" t="s">
        <v>22</v>
      </c>
      <c r="F3" s="94" t="s">
        <v>94</v>
      </c>
      <c r="G3" s="113" t="s">
        <v>99</v>
      </c>
      <c r="H3" s="108"/>
      <c r="I3" s="44"/>
      <c r="J3" s="93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5" t="s">
        <v>2</v>
      </c>
      <c r="B5" s="114" t="s">
        <v>3</v>
      </c>
      <c r="C5" s="114" t="s">
        <v>26</v>
      </c>
      <c r="D5" s="114" t="s">
        <v>4</v>
      </c>
      <c r="E5" s="114" t="s">
        <v>27</v>
      </c>
      <c r="F5" s="114" t="s">
        <v>5</v>
      </c>
      <c r="G5" s="115" t="s">
        <v>34</v>
      </c>
      <c r="H5" s="114" t="s">
        <v>7</v>
      </c>
      <c r="I5" s="114" t="s">
        <v>8</v>
      </c>
      <c r="J5" s="116" t="s">
        <v>9</v>
      </c>
    </row>
    <row r="6" spans="1:10" ht="38.25">
      <c r="A6" s="104" t="s">
        <v>57</v>
      </c>
      <c r="B6" s="117"/>
      <c r="C6" s="39" t="s">
        <v>31</v>
      </c>
      <c r="D6" s="40" t="s">
        <v>43</v>
      </c>
      <c r="E6" s="118">
        <v>10</v>
      </c>
      <c r="F6" s="119">
        <v>6.4</v>
      </c>
      <c r="G6" s="119">
        <v>75</v>
      </c>
      <c r="H6" s="39">
        <v>0.1</v>
      </c>
      <c r="I6" s="39">
        <v>8.1999999999999993</v>
      </c>
      <c r="J6" s="39">
        <v>0.1</v>
      </c>
    </row>
    <row r="7" spans="1:10">
      <c r="A7" s="104"/>
      <c r="B7" s="120"/>
      <c r="C7" s="39" t="s">
        <v>84</v>
      </c>
      <c r="D7" s="40" t="s">
        <v>60</v>
      </c>
      <c r="E7" s="121">
        <v>20</v>
      </c>
      <c r="F7" s="122">
        <v>11.76</v>
      </c>
      <c r="G7" s="122">
        <v>72.8</v>
      </c>
      <c r="H7" s="39">
        <v>4.6399999999999997</v>
      </c>
      <c r="I7" s="39">
        <v>6</v>
      </c>
      <c r="J7" s="39">
        <v>0</v>
      </c>
    </row>
    <row r="8" spans="1:10" ht="25.5">
      <c r="A8" s="104"/>
      <c r="B8" s="123" t="s">
        <v>11</v>
      </c>
      <c r="C8" s="39" t="s">
        <v>85</v>
      </c>
      <c r="D8" s="40" t="s">
        <v>61</v>
      </c>
      <c r="E8" s="121">
        <v>160</v>
      </c>
      <c r="F8" s="122">
        <v>7.41</v>
      </c>
      <c r="G8" s="122">
        <v>407</v>
      </c>
      <c r="H8" s="39">
        <v>16</v>
      </c>
      <c r="I8" s="39">
        <v>32.1</v>
      </c>
      <c r="J8" s="39">
        <v>16.28</v>
      </c>
    </row>
    <row r="9" spans="1:10" ht="38.25">
      <c r="A9" s="104"/>
      <c r="B9" s="123" t="s">
        <v>15</v>
      </c>
      <c r="C9" s="39" t="s">
        <v>86</v>
      </c>
      <c r="D9" s="40" t="s">
        <v>62</v>
      </c>
      <c r="E9" s="53" t="s">
        <v>63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8.25">
      <c r="A10" s="104"/>
      <c r="B10" s="123" t="s">
        <v>32</v>
      </c>
      <c r="C10" s="39" t="s">
        <v>41</v>
      </c>
      <c r="D10" s="55" t="s">
        <v>53</v>
      </c>
      <c r="E10" s="124">
        <v>200</v>
      </c>
      <c r="F10" s="125">
        <v>17.75</v>
      </c>
      <c r="G10" s="125">
        <v>151.80000000000001</v>
      </c>
      <c r="H10" s="39">
        <v>3.58</v>
      </c>
      <c r="I10" s="39">
        <v>2.68</v>
      </c>
      <c r="J10" s="39">
        <v>28.34</v>
      </c>
    </row>
    <row r="11" spans="1:10">
      <c r="A11" s="104"/>
      <c r="B11" s="120" t="s">
        <v>24</v>
      </c>
      <c r="C11" s="41"/>
      <c r="D11" s="40" t="s">
        <v>28</v>
      </c>
      <c r="E11" s="126">
        <v>50</v>
      </c>
      <c r="F11" s="125">
        <v>2.25</v>
      </c>
      <c r="G11" s="125">
        <v>121</v>
      </c>
      <c r="H11" s="39">
        <v>4.05</v>
      </c>
      <c r="I11" s="39">
        <v>0.5</v>
      </c>
      <c r="J11" s="39">
        <v>24.4</v>
      </c>
    </row>
    <row r="12" spans="1:10">
      <c r="A12" s="104"/>
      <c r="B12" s="120"/>
      <c r="C12" s="41"/>
      <c r="D12" s="127" t="s">
        <v>35</v>
      </c>
      <c r="E12" s="128">
        <v>505</v>
      </c>
      <c r="F12" s="129">
        <f>F6+F7+F8+F9+F10+F11</f>
        <v>63.370000000000005</v>
      </c>
      <c r="G12" s="129">
        <f t="shared" ref="G12:J12" si="0">G6+G7+G8+G9+G10+G11</f>
        <v>871.59999999999991</v>
      </c>
      <c r="H12" s="129">
        <f t="shared" si="0"/>
        <v>29.69</v>
      </c>
      <c r="I12" s="129">
        <f t="shared" si="0"/>
        <v>51.36</v>
      </c>
      <c r="J12" s="129">
        <f t="shared" si="0"/>
        <v>74.52000000000001</v>
      </c>
    </row>
    <row r="13" spans="1:10" ht="15.75" thickBot="1">
      <c r="A13" s="105"/>
      <c r="B13" s="130"/>
      <c r="C13" s="41"/>
      <c r="D13" s="131"/>
      <c r="E13" s="132"/>
      <c r="F13" s="133"/>
      <c r="G13" s="132"/>
      <c r="H13" s="41"/>
      <c r="I13" s="41"/>
      <c r="J13" s="41"/>
    </row>
    <row r="14" spans="1:10" ht="26.25" thickBot="1">
      <c r="A14" s="102" t="s">
        <v>38</v>
      </c>
      <c r="B14" s="130" t="s">
        <v>20</v>
      </c>
      <c r="C14" s="134" t="s">
        <v>87</v>
      </c>
      <c r="D14" s="135" t="s">
        <v>64</v>
      </c>
      <c r="E14" s="136">
        <v>200</v>
      </c>
      <c r="F14" s="119">
        <v>21</v>
      </c>
      <c r="G14" s="119">
        <v>200</v>
      </c>
      <c r="H14" s="39">
        <v>3</v>
      </c>
      <c r="I14" s="39">
        <v>0</v>
      </c>
      <c r="J14" s="39">
        <v>47.2</v>
      </c>
    </row>
    <row r="15" spans="1:10" ht="25.5">
      <c r="A15" s="102"/>
      <c r="B15" s="117"/>
      <c r="C15" s="137"/>
      <c r="D15" s="138" t="s">
        <v>36</v>
      </c>
      <c r="E15" s="139">
        <v>200</v>
      </c>
      <c r="F15" s="140">
        <v>21</v>
      </c>
      <c r="G15" s="140">
        <v>200</v>
      </c>
      <c r="H15" s="92">
        <v>3</v>
      </c>
      <c r="I15" s="92">
        <v>0</v>
      </c>
      <c r="J15" s="92">
        <v>47.2</v>
      </c>
    </row>
    <row r="16" spans="1:10" ht="15.75" thickBot="1">
      <c r="A16" s="102"/>
      <c r="B16" s="130"/>
      <c r="C16" s="131"/>
      <c r="D16" s="131"/>
      <c r="E16" s="132"/>
      <c r="F16" s="133"/>
      <c r="G16" s="132"/>
      <c r="H16" s="39"/>
      <c r="I16" s="39"/>
      <c r="J16" s="39"/>
    </row>
    <row r="17" spans="1:10" ht="26.25" thickBot="1">
      <c r="A17" s="103" t="s">
        <v>14</v>
      </c>
      <c r="B17" s="141" t="s">
        <v>15</v>
      </c>
      <c r="C17" s="142" t="s">
        <v>55</v>
      </c>
      <c r="D17" s="74" t="s">
        <v>65</v>
      </c>
      <c r="E17" s="143">
        <v>60</v>
      </c>
      <c r="F17" s="122">
        <v>8.82</v>
      </c>
      <c r="G17" s="122">
        <v>9.6</v>
      </c>
      <c r="H17" s="39">
        <v>0.48</v>
      </c>
      <c r="I17" s="39">
        <v>0</v>
      </c>
      <c r="J17" s="39">
        <v>2.04</v>
      </c>
    </row>
    <row r="18" spans="1:10" ht="26.25" thickBot="1">
      <c r="A18" s="104"/>
      <c r="B18" s="144" t="s">
        <v>16</v>
      </c>
      <c r="C18" s="137" t="s">
        <v>83</v>
      </c>
      <c r="D18" s="74" t="s">
        <v>66</v>
      </c>
      <c r="E18" s="145">
        <v>200</v>
      </c>
      <c r="F18" s="146">
        <v>5.25</v>
      </c>
      <c r="G18" s="54">
        <v>89.8</v>
      </c>
      <c r="H18" s="41">
        <v>1.46</v>
      </c>
      <c r="I18" s="41">
        <v>3.92</v>
      </c>
      <c r="J18" s="41">
        <v>12.16</v>
      </c>
    </row>
    <row r="19" spans="1:10" ht="15.75" thickBot="1">
      <c r="A19" s="104"/>
      <c r="B19" s="144" t="s">
        <v>17</v>
      </c>
      <c r="C19" s="137" t="s">
        <v>95</v>
      </c>
      <c r="D19" s="52" t="s">
        <v>67</v>
      </c>
      <c r="E19" s="53" t="s">
        <v>96</v>
      </c>
      <c r="F19" s="54">
        <v>45</v>
      </c>
      <c r="G19" s="54">
        <v>374.01</v>
      </c>
      <c r="H19" s="41">
        <v>18.36</v>
      </c>
      <c r="I19" s="41">
        <v>22.2</v>
      </c>
      <c r="J19" s="41">
        <v>25.07</v>
      </c>
    </row>
    <row r="20" spans="1:10" ht="26.25" thickBot="1">
      <c r="A20" s="104"/>
      <c r="B20" s="144" t="s">
        <v>49</v>
      </c>
      <c r="C20" s="137" t="s">
        <v>56</v>
      </c>
      <c r="D20" s="52" t="s">
        <v>68</v>
      </c>
      <c r="E20" s="53">
        <v>180</v>
      </c>
      <c r="F20" s="54">
        <v>5.29</v>
      </c>
      <c r="G20" s="54">
        <v>108.9</v>
      </c>
      <c r="H20" s="41">
        <v>0.108</v>
      </c>
      <c r="I20" s="41">
        <v>0</v>
      </c>
      <c r="J20" s="41">
        <v>27.11</v>
      </c>
    </row>
    <row r="21" spans="1:10" ht="15.75" thickBot="1">
      <c r="A21" s="104"/>
      <c r="B21" s="144" t="s">
        <v>33</v>
      </c>
      <c r="C21" s="137"/>
      <c r="D21" s="40" t="s">
        <v>28</v>
      </c>
      <c r="E21" s="145">
        <v>50</v>
      </c>
      <c r="F21" s="54">
        <v>2.25</v>
      </c>
      <c r="G21" s="54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4"/>
      <c r="B22" s="144" t="s">
        <v>42</v>
      </c>
      <c r="C22" s="137"/>
      <c r="D22" s="40" t="s">
        <v>44</v>
      </c>
      <c r="E22" s="145">
        <v>40</v>
      </c>
      <c r="F22" s="54">
        <v>1.84</v>
      </c>
      <c r="G22" s="54">
        <v>80.400000000000006</v>
      </c>
      <c r="H22" s="41">
        <v>3.08</v>
      </c>
      <c r="I22" s="41">
        <v>0.56000000000000005</v>
      </c>
      <c r="J22" s="41">
        <v>15.08</v>
      </c>
    </row>
    <row r="23" spans="1:10">
      <c r="A23" s="105"/>
      <c r="B23" s="147"/>
      <c r="C23" s="137"/>
      <c r="D23" s="138" t="s">
        <v>37</v>
      </c>
      <c r="E23" s="139">
        <v>770</v>
      </c>
      <c r="F23" s="140">
        <f>F17+F18+F19+F20+F21+F22</f>
        <v>68.45</v>
      </c>
      <c r="G23" s="140">
        <f t="shared" ref="G23:J23" si="1">G17+G18+G19+G20+G21+G22</f>
        <v>783.70999999999992</v>
      </c>
      <c r="H23" s="140">
        <f t="shared" si="1"/>
        <v>27.538000000000004</v>
      </c>
      <c r="I23" s="140">
        <f t="shared" si="1"/>
        <v>27.179999999999996</v>
      </c>
      <c r="J23" s="140">
        <f t="shared" si="1"/>
        <v>105.86</v>
      </c>
    </row>
    <row r="24" spans="1:10" ht="25.5">
      <c r="A24" s="102" t="s">
        <v>58</v>
      </c>
      <c r="B24" s="147" t="s">
        <v>72</v>
      </c>
      <c r="C24" s="137"/>
      <c r="D24" s="137" t="s">
        <v>69</v>
      </c>
      <c r="E24" s="148" t="s">
        <v>90</v>
      </c>
      <c r="F24" s="54">
        <v>6.75</v>
      </c>
      <c r="G24" s="54">
        <v>77.5</v>
      </c>
      <c r="H24" s="54">
        <v>1.83</v>
      </c>
      <c r="I24" s="54">
        <v>12.21</v>
      </c>
      <c r="J24" s="54">
        <v>2.4</v>
      </c>
    </row>
    <row r="25" spans="1:10" ht="25.5">
      <c r="A25" s="102"/>
      <c r="B25" s="147" t="s">
        <v>49</v>
      </c>
      <c r="C25" s="137" t="s">
        <v>71</v>
      </c>
      <c r="D25" s="137" t="s">
        <v>70</v>
      </c>
      <c r="E25" s="148">
        <v>200</v>
      </c>
      <c r="F25" s="54">
        <v>14.6</v>
      </c>
      <c r="G25" s="54">
        <v>122</v>
      </c>
      <c r="H25" s="54">
        <v>5.8</v>
      </c>
      <c r="I25" s="54">
        <v>6.6</v>
      </c>
      <c r="J25" s="54">
        <v>9.9</v>
      </c>
    </row>
    <row r="26" spans="1:10">
      <c r="A26" s="102"/>
      <c r="B26" s="147"/>
      <c r="C26" s="137"/>
      <c r="D26" s="138" t="s">
        <v>45</v>
      </c>
      <c r="E26" s="139">
        <v>225</v>
      </c>
      <c r="F26" s="140">
        <f>F24+F25</f>
        <v>21.35</v>
      </c>
      <c r="G26" s="140">
        <f t="shared" ref="G26:J26" si="2">G24+G25</f>
        <v>199.5</v>
      </c>
      <c r="H26" s="140">
        <f t="shared" si="2"/>
        <v>7.63</v>
      </c>
      <c r="I26" s="140">
        <f t="shared" si="2"/>
        <v>18.810000000000002</v>
      </c>
      <c r="J26" s="140">
        <f t="shared" si="2"/>
        <v>12.3</v>
      </c>
    </row>
    <row r="27" spans="1:10">
      <c r="A27" s="102" t="s">
        <v>50</v>
      </c>
      <c r="B27" s="147" t="s">
        <v>17</v>
      </c>
      <c r="C27" s="137" t="s">
        <v>77</v>
      </c>
      <c r="D27" s="137" t="s">
        <v>73</v>
      </c>
      <c r="E27" s="53" t="s">
        <v>97</v>
      </c>
      <c r="F27" s="54">
        <v>83.07</v>
      </c>
      <c r="G27" s="54">
        <v>456.84</v>
      </c>
      <c r="H27" s="54">
        <v>17.5</v>
      </c>
      <c r="I27" s="54">
        <v>41</v>
      </c>
      <c r="J27" s="54">
        <v>5.0199999999999996</v>
      </c>
    </row>
    <row r="28" spans="1:10" ht="51">
      <c r="A28" s="102"/>
      <c r="B28" s="147" t="s">
        <v>78</v>
      </c>
      <c r="C28" s="137" t="s">
        <v>89</v>
      </c>
      <c r="D28" s="137" t="s">
        <v>74</v>
      </c>
      <c r="E28" s="53" t="s">
        <v>98</v>
      </c>
      <c r="F28" s="54">
        <v>7.45</v>
      </c>
      <c r="G28" s="54">
        <v>225</v>
      </c>
      <c r="H28" s="54">
        <v>5.4</v>
      </c>
      <c r="I28" s="54">
        <v>6.3</v>
      </c>
      <c r="J28" s="54">
        <v>36.6</v>
      </c>
    </row>
    <row r="29" spans="1:10">
      <c r="A29" s="102"/>
      <c r="B29" s="147" t="s">
        <v>49</v>
      </c>
      <c r="C29" s="137" t="s">
        <v>79</v>
      </c>
      <c r="D29" s="137" t="s">
        <v>75</v>
      </c>
      <c r="E29" s="53" t="s">
        <v>82</v>
      </c>
      <c r="F29" s="54">
        <v>2.4300000000000002</v>
      </c>
      <c r="G29" s="54">
        <v>58.5</v>
      </c>
      <c r="H29" s="54">
        <v>0.18</v>
      </c>
      <c r="I29" s="54">
        <v>0</v>
      </c>
      <c r="J29" s="54">
        <v>14.4</v>
      </c>
    </row>
    <row r="30" spans="1:10">
      <c r="A30" s="102"/>
      <c r="B30" s="147" t="s">
        <v>25</v>
      </c>
      <c r="C30" s="137"/>
      <c r="D30" s="40" t="s">
        <v>28</v>
      </c>
      <c r="E30" s="145">
        <v>50</v>
      </c>
      <c r="F30" s="54">
        <v>2.25</v>
      </c>
      <c r="G30" s="54">
        <v>121</v>
      </c>
      <c r="H30" s="54">
        <v>4.05</v>
      </c>
      <c r="I30" s="54">
        <v>0.5</v>
      </c>
      <c r="J30" s="54">
        <v>24.4</v>
      </c>
    </row>
    <row r="31" spans="1:10" ht="25.5">
      <c r="A31" s="102"/>
      <c r="B31" s="147" t="s">
        <v>42</v>
      </c>
      <c r="C31" s="137"/>
      <c r="D31" s="40" t="s">
        <v>44</v>
      </c>
      <c r="E31" s="145">
        <v>40</v>
      </c>
      <c r="F31" s="54">
        <v>1.84</v>
      </c>
      <c r="G31" s="54">
        <v>80.400000000000006</v>
      </c>
      <c r="H31" s="54">
        <v>3.08</v>
      </c>
      <c r="I31" s="54">
        <v>0.56000000000000005</v>
      </c>
      <c r="J31" s="54">
        <v>15.08</v>
      </c>
    </row>
    <row r="32" spans="1:10">
      <c r="A32" s="102"/>
      <c r="B32" s="147"/>
      <c r="C32" s="137"/>
      <c r="D32" s="138" t="s">
        <v>46</v>
      </c>
      <c r="E32" s="139">
        <v>603</v>
      </c>
      <c r="F32" s="140">
        <f>F27+F28+F29+F30+F31</f>
        <v>97.04</v>
      </c>
      <c r="G32" s="140">
        <f t="shared" ref="G32:J32" si="3">G27+G28+G29+G30+G31</f>
        <v>941.7399999999999</v>
      </c>
      <c r="H32" s="140">
        <f t="shared" si="3"/>
        <v>30.21</v>
      </c>
      <c r="I32" s="140">
        <f t="shared" si="3"/>
        <v>48.36</v>
      </c>
      <c r="J32" s="140">
        <f t="shared" si="3"/>
        <v>95.5</v>
      </c>
    </row>
    <row r="33" spans="1:10" ht="25.5">
      <c r="A33" s="103" t="s">
        <v>51</v>
      </c>
      <c r="B33" s="147" t="s">
        <v>49</v>
      </c>
      <c r="C33" s="137" t="s">
        <v>47</v>
      </c>
      <c r="D33" s="137" t="s">
        <v>76</v>
      </c>
      <c r="E33" s="145">
        <v>200</v>
      </c>
      <c r="F33" s="54">
        <v>43</v>
      </c>
      <c r="G33" s="54">
        <v>106</v>
      </c>
      <c r="H33" s="54">
        <v>5.81</v>
      </c>
      <c r="I33" s="54">
        <v>5.01</v>
      </c>
      <c r="J33" s="54">
        <v>8</v>
      </c>
    </row>
    <row r="34" spans="1:10" ht="25.5">
      <c r="A34" s="104"/>
      <c r="B34" s="147"/>
      <c r="C34" s="137"/>
      <c r="D34" s="138" t="s">
        <v>48</v>
      </c>
      <c r="E34" s="139">
        <v>200</v>
      </c>
      <c r="F34" s="140">
        <v>43</v>
      </c>
      <c r="G34" s="140">
        <v>106</v>
      </c>
      <c r="H34" s="140">
        <v>5.81</v>
      </c>
      <c r="I34" s="140">
        <v>5.01</v>
      </c>
      <c r="J34" s="140">
        <v>8</v>
      </c>
    </row>
    <row r="35" spans="1:10">
      <c r="A35" s="105"/>
      <c r="B35" s="147"/>
      <c r="C35" s="137"/>
      <c r="D35" s="149" t="s">
        <v>39</v>
      </c>
      <c r="E35" s="140">
        <f>E12+E15+E23+E26+E32+E34</f>
        <v>2503</v>
      </c>
      <c r="F35" s="140">
        <f t="shared" ref="F35:J35" si="4">F12+F15+F23+F26+F32+F34</f>
        <v>314.20999999999998</v>
      </c>
      <c r="G35" s="140">
        <f t="shared" si="4"/>
        <v>3102.5499999999997</v>
      </c>
      <c r="H35" s="140">
        <f t="shared" si="4"/>
        <v>103.87800000000001</v>
      </c>
      <c r="I35" s="140">
        <f t="shared" si="4"/>
        <v>150.71999999999997</v>
      </c>
      <c r="J35" s="140">
        <f t="shared" si="4"/>
        <v>343.38</v>
      </c>
    </row>
    <row r="36" spans="1:10">
      <c r="A36" s="43" t="s">
        <v>40</v>
      </c>
      <c r="B36" s="82"/>
      <c r="C36" s="82"/>
      <c r="D36" s="82"/>
      <c r="E36" s="82" t="s">
        <v>93</v>
      </c>
      <c r="F36" s="82"/>
      <c r="G36" s="82"/>
      <c r="H36" s="82"/>
      <c r="I36" s="82"/>
      <c r="J36" s="82"/>
    </row>
  </sheetData>
  <mergeCells count="11">
    <mergeCell ref="A14:A16"/>
    <mergeCell ref="A17:A23"/>
    <mergeCell ref="A24:A26"/>
    <mergeCell ref="A27:A32"/>
    <mergeCell ref="A33:A35"/>
    <mergeCell ref="D1:F1"/>
    <mergeCell ref="G1:H1"/>
    <mergeCell ref="I1:J1"/>
    <mergeCell ref="B3:D3"/>
    <mergeCell ref="G3:H3"/>
    <mergeCell ref="A6:A1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2022-09-02T12:19:34Z</cp:lastPrinted>
  <dcterms:created xsi:type="dcterms:W3CDTF">2015-06-05T18:19:34Z</dcterms:created>
  <dcterms:modified xsi:type="dcterms:W3CDTF">2024-04-15T06:06:19Z</dcterms:modified>
</cp:coreProperties>
</file>