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7"/>
  <c r="I27"/>
  <c r="H27"/>
  <c r="G27"/>
  <c r="F27"/>
  <c r="J24"/>
  <c r="I24"/>
  <c r="I36" s="1"/>
  <c r="H24"/>
  <c r="G24"/>
  <c r="G36" s="1"/>
  <c r="F24"/>
  <c r="J12"/>
  <c r="J36" s="1"/>
  <c r="I12"/>
  <c r="H12"/>
  <c r="H36" s="1"/>
  <c r="G12"/>
  <c r="F12"/>
  <c r="F36" s="1"/>
  <c r="F33" i="2" l="1"/>
  <c r="G27"/>
  <c r="H27"/>
  <c r="I27"/>
  <c r="J27"/>
  <c r="F27"/>
  <c r="G24"/>
  <c r="H24"/>
  <c r="I24"/>
  <c r="J24"/>
  <c r="F24"/>
  <c r="G12"/>
  <c r="H12"/>
  <c r="I12"/>
  <c r="J12"/>
  <c r="F12"/>
  <c r="F36" l="1"/>
  <c r="G33"/>
  <c r="H33"/>
  <c r="I33"/>
  <c r="J33"/>
  <c r="E36"/>
  <c r="G36" l="1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<sst xmlns="http://schemas.openxmlformats.org/spreadsheetml/2006/main" count="222" uniqueCount="102">
  <si>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</si>
  <si>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</si>
  <si>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</si>
  <si>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</si>
  <si>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</si>
  <si>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</si>
  <si>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</si>
  <si>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</si>
  <si>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</si>
  <si>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</si>
  <si>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</si>
  <si>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</si>
  <si>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</si>
  <si>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</si>
  <si>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</si>
  <si>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</si>
  <si>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</si>
  <si>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</si>
  <si>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</si>
  <si>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</si>
  <si>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</si>
  <si>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</si>
  <si>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</si>
  <si>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</si>
  <si>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</si>
  <si>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</si>
  <si>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</si>
  <si>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</si>
  <si>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</si>
  <si>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</si>
  <si>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</si>
  <si>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</si>
  <si>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</si>
  <si>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</si>
  <si>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</si>
  <si>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</si>
  <si>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</si>
  <si>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</si>
  <si>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</si>
  <si>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</si>
  <si>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</si>
  <si>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</si>
  <si>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</si>
  <si>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</si>
  <si>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</si>
  <si>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</si>
  <si>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</si>
  <si>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</si>
  <si>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</si>
  <si>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</si>
  <si>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</si>
  <si>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</si>
  <si>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</si>
  <si>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</si>
  <si>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</si>
  <si>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</si>
  <si>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</si>
  <si>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</si>
  <si>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</si>
  <si>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</si>
  <si>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</si>
  <si>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</si>
  <si>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</si>
  <si>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</si>
  <si>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</si>
  <si>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</si>
  <si>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</si>
  <si>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</si>
  <si>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</si>
  <si>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</si>
  <si>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 xml:space="preserve">                                   Директор</t>
  </si>
  <si>
    <t>В.И.Часнык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</si>
  <si>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</si>
  <si>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</si>
  <si>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</si>
  <si>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</si>
  <si>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</si>
  <si>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</si>
  <si>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</si>
  <si>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</si>
  <si>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</si>
  <si>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</si>
  <si>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200/15/7</t>
  </si>
  <si>
    <t>№ 125</t>
  </si>
  <si>
    <t>№ 354</t>
  </si>
  <si>
    <t>№ 203</t>
  </si>
  <si>
    <t>№ 268</t>
  </si>
  <si>
    <t>№ 338</t>
  </si>
  <si>
    <t>№ 131</t>
  </si>
  <si>
    <t xml:space="preserve">  11-18 лет</t>
  </si>
  <si>
    <t>180/10</t>
  </si>
  <si>
    <t>Ужин</t>
  </si>
  <si>
    <t>1/200</t>
  </si>
  <si>
    <t>150/17/3</t>
  </si>
  <si>
    <t>180/9</t>
  </si>
  <si>
    <t xml:space="preserve">  7-11 лет</t>
  </si>
  <si>
    <t>150/7</t>
  </si>
  <si>
    <t>2/100/15</t>
  </si>
  <si>
    <t xml:space="preserve">                                   И.О.Директора</t>
  </si>
  <si>
    <t>Н.И.Герасимова</t>
  </si>
  <si>
    <t>Колесникова Ю.И.</t>
  </si>
  <si>
    <t>17.04.2024г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</si>
</sst>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/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abSelected="1" topLeftCell="A20" workbookViewId="0">
      <selection activeCell="L9" sqref="L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70</v>
      </c>
      <c r="E1" s="119"/>
      <c r="F1" s="119"/>
      <c r="G1" s="113" t="s">
        <v>69</v>
      </c>
      <c r="H1" s="113"/>
      <c r="I1" s="108" t="s">
        <v>71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3" t="s">
        <v>89</v>
      </c>
      <c r="G3" s="114">
        <v>45399</v>
      </c>
      <c r="H3" s="11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1"/>
      <c r="B7" s="58"/>
      <c r="C7" s="39" t="s">
        <v>57</v>
      </c>
      <c r="D7" s="40" t="s">
        <v>56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1"/>
      <c r="B8" s="51" t="s">
        <v>33</v>
      </c>
      <c r="C8" s="39" t="s">
        <v>59</v>
      </c>
      <c r="D8" s="40" t="s">
        <v>58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2.75" customHeight="1">
      <c r="A9" s="111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11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1"/>
      <c r="B11" s="58" t="s">
        <v>25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11"/>
      <c r="B12" s="58"/>
      <c r="C12" s="41"/>
      <c r="D12" s="60" t="s">
        <v>36</v>
      </c>
      <c r="E12" s="61">
        <v>594</v>
      </c>
      <c r="F12" s="94">
        <f>F6+F7+F8+F9+F10+F11</f>
        <v>63.75</v>
      </c>
      <c r="G12" s="94">
        <f t="shared" ref="G12:J12" si="0">G6+G7+G8+G9+G10+G11</f>
        <v>1116.1799999999998</v>
      </c>
      <c r="H12" s="94">
        <f t="shared" si="0"/>
        <v>39.31</v>
      </c>
      <c r="I12" s="94">
        <f t="shared" si="0"/>
        <v>62.830000000000005</v>
      </c>
      <c r="J12" s="94">
        <f t="shared" si="0"/>
        <v>96.490000000000009</v>
      </c>
    </row>
    <row r="13" spans="1:10" ht="9.75" hidden="1" customHeight="1" thickBot="1">
      <c r="A13" s="112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9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9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9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customHeight="1" thickBot="1">
      <c r="A17" s="110" t="s">
        <v>14</v>
      </c>
      <c r="B17" s="90" t="s">
        <v>15</v>
      </c>
      <c r="C17" s="72"/>
      <c r="D17" s="73" t="s">
        <v>52</v>
      </c>
      <c r="E17" s="74">
        <v>102</v>
      </c>
      <c r="F17" s="75">
        <v>10.71</v>
      </c>
      <c r="G17" s="75">
        <v>83.64</v>
      </c>
      <c r="H17" s="87">
        <v>1.55</v>
      </c>
      <c r="I17" s="87">
        <v>5.12</v>
      </c>
      <c r="J17" s="87">
        <v>7.98</v>
      </c>
    </row>
    <row r="18" spans="1:10" ht="27.75" customHeight="1" thickBot="1">
      <c r="A18" s="111"/>
      <c r="B18" s="80" t="s">
        <v>16</v>
      </c>
      <c r="C18" s="68" t="s">
        <v>60</v>
      </c>
      <c r="D18" s="73" t="s">
        <v>75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1"/>
      <c r="B19" s="80" t="s">
        <v>17</v>
      </c>
      <c r="C19" s="68" t="s">
        <v>86</v>
      </c>
      <c r="D19" s="52" t="s">
        <v>76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1"/>
      <c r="B20" s="80" t="s">
        <v>18</v>
      </c>
      <c r="C20" s="68" t="s">
        <v>85</v>
      </c>
      <c r="D20" s="52" t="s">
        <v>77</v>
      </c>
      <c r="E20" s="78" t="s">
        <v>94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1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1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1"/>
      <c r="B23" s="80" t="s">
        <v>43</v>
      </c>
      <c r="C23" s="68"/>
      <c r="D23" s="40" t="s">
        <v>45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2"/>
      <c r="B24" s="82"/>
      <c r="C24" s="68"/>
      <c r="D24" s="69" t="s">
        <v>38</v>
      </c>
      <c r="E24" s="79">
        <v>941</v>
      </c>
      <c r="F24" s="71">
        <f>F17+F18+F19+F20+F21+F22+F23</f>
        <v>88.17</v>
      </c>
      <c r="G24" s="71">
        <f t="shared" ref="G24:J24" si="1">G17+G18+G19+G20+G21+G22+G23</f>
        <v>1192.1400000000001</v>
      </c>
      <c r="H24" s="71">
        <f t="shared" si="1"/>
        <v>34.510000000000005</v>
      </c>
      <c r="I24" s="71">
        <f t="shared" si="1"/>
        <v>39.96</v>
      </c>
      <c r="J24" s="71">
        <f t="shared" si="1"/>
        <v>174.95999999999998</v>
      </c>
    </row>
    <row r="25" spans="1:10" ht="12.75" customHeight="1">
      <c r="A25" s="109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9"/>
      <c r="B26" s="95" t="s">
        <v>64</v>
      </c>
      <c r="C26" s="68" t="s">
        <v>68</v>
      </c>
      <c r="D26" s="68" t="s">
        <v>61</v>
      </c>
      <c r="E26" s="78" t="s">
        <v>93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9"/>
      <c r="B27" s="82"/>
      <c r="C27" s="68"/>
      <c r="D27" s="69" t="s">
        <v>46</v>
      </c>
      <c r="E27" s="79">
        <v>367</v>
      </c>
      <c r="F27" s="71">
        <f>F25+F26</f>
        <v>27.02</v>
      </c>
      <c r="G27" s="71">
        <f t="shared" ref="G27:J27" si="2">G25+G26</f>
        <v>570</v>
      </c>
      <c r="H27" s="71">
        <f t="shared" si="2"/>
        <v>17.2</v>
      </c>
      <c r="I27" s="71">
        <f t="shared" si="2"/>
        <v>18</v>
      </c>
      <c r="J27" s="71">
        <f t="shared" si="2"/>
        <v>84.9</v>
      </c>
    </row>
    <row r="28" spans="1:10" ht="18" customHeight="1">
      <c r="A28" s="109" t="s">
        <v>91</v>
      </c>
      <c r="B28" s="82" t="s">
        <v>17</v>
      </c>
      <c r="C28" s="68" t="s">
        <v>67</v>
      </c>
      <c r="D28" s="68" t="s">
        <v>65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9"/>
      <c r="B29" s="82" t="s">
        <v>18</v>
      </c>
      <c r="C29" s="68" t="s">
        <v>83</v>
      </c>
      <c r="D29" s="68" t="s">
        <v>79</v>
      </c>
      <c r="E29" s="78" t="s">
        <v>90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9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9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9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9"/>
      <c r="B33" s="82"/>
      <c r="C33" s="68"/>
      <c r="D33" s="69" t="s">
        <v>47</v>
      </c>
      <c r="E33" s="79">
        <v>610</v>
      </c>
      <c r="F33" s="71">
        <f t="shared" ref="F33:J33" si="3">F28+F29+F30+F31+F32</f>
        <v>70.62</v>
      </c>
      <c r="G33" s="71">
        <f t="shared" si="3"/>
        <v>711.58</v>
      </c>
      <c r="H33" s="71">
        <f t="shared" si="3"/>
        <v>27.65</v>
      </c>
      <c r="I33" s="71">
        <f t="shared" si="3"/>
        <v>24.930000000000003</v>
      </c>
      <c r="J33" s="71">
        <f t="shared" si="3"/>
        <v>94.65</v>
      </c>
    </row>
    <row r="34" spans="1:10" ht="25.5" customHeight="1">
      <c r="A34" s="110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1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2"/>
      <c r="B36" s="82"/>
      <c r="C36" s="68"/>
      <c r="D36" s="83" t="s">
        <v>40</v>
      </c>
      <c r="E36" s="71">
        <f>E12+E15+E24+E27+E33+E35</f>
        <v>2912</v>
      </c>
      <c r="F36" s="71">
        <f t="shared" ref="F36:J36" si="4">F12+F15+F24+F27+F33+F35</f>
        <v>310.15999999999997</v>
      </c>
      <c r="G36" s="71">
        <f t="shared" si="4"/>
        <v>3799.8999999999996</v>
      </c>
      <c r="H36" s="71">
        <f t="shared" si="4"/>
        <v>125.28</v>
      </c>
      <c r="I36" s="71">
        <f t="shared" si="4"/>
        <v>150.72999999999999</v>
      </c>
      <c r="J36" s="71">
        <f t="shared" si="4"/>
        <v>484.19999999999993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opLeftCell="A7" workbookViewId="0">
      <selection activeCell="L7" sqref="L6:L7"/>
    </sheetView>
  </sheetViews>
  <sheetFormatPr defaultRowHeight="15"/>
  <cols>
    <col min="4" max="4" width="18" customWidth="1"/>
  </cols>
  <sheetData>
    <row r="1" spans="1:10" ht="22.5" customHeight="1">
      <c r="A1" s="43"/>
      <c r="B1" s="43"/>
      <c r="C1" s="43"/>
      <c r="D1" s="119" t="s">
        <v>98</v>
      </c>
      <c r="E1" s="119"/>
      <c r="F1" s="119"/>
      <c r="G1" s="113" t="s">
        <v>69</v>
      </c>
      <c r="H1" s="113"/>
      <c r="I1" s="108" t="s">
        <v>99</v>
      </c>
      <c r="J1" s="108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28.5" customHeight="1">
      <c r="A3" s="44" t="s">
        <v>0</v>
      </c>
      <c r="B3" s="116" t="s">
        <v>30</v>
      </c>
      <c r="C3" s="117"/>
      <c r="D3" s="118"/>
      <c r="E3" s="44" t="s">
        <v>22</v>
      </c>
      <c r="F3" s="93" t="s">
        <v>95</v>
      </c>
      <c r="G3" s="120" t="s">
        <v>101</v>
      </c>
      <c r="H3" s="115"/>
      <c r="I3" s="44"/>
      <c r="J3" s="92"/>
    </row>
    <row r="4" spans="1:10" ht="15.75" thickBot="1">
      <c r="A4" s="43"/>
      <c r="B4" s="101"/>
      <c r="C4" s="101"/>
      <c r="D4" s="101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2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3"/>
      <c r="B7" s="58"/>
      <c r="C7" s="39" t="s">
        <v>57</v>
      </c>
      <c r="D7" s="40" t="s">
        <v>56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3"/>
      <c r="B8" s="51" t="s">
        <v>33</v>
      </c>
      <c r="C8" s="39" t="s">
        <v>59</v>
      </c>
      <c r="D8" s="40" t="s">
        <v>58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38.25">
      <c r="A9" s="103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03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3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>
      <c r="A12" s="103"/>
      <c r="B12" s="58"/>
      <c r="C12" s="41"/>
      <c r="D12" s="60" t="s">
        <v>36</v>
      </c>
      <c r="E12" s="61">
        <v>505</v>
      </c>
      <c r="F12" s="94">
        <f t="shared" ref="F12:J12" si="0">F6+F7+F8+F9+F10+F11</f>
        <v>54.07</v>
      </c>
      <c r="G12" s="94">
        <f t="shared" si="0"/>
        <v>837.39999999999986</v>
      </c>
      <c r="H12" s="94">
        <f t="shared" si="0"/>
        <v>28.23</v>
      </c>
      <c r="I12" s="94">
        <f t="shared" si="0"/>
        <v>48.28</v>
      </c>
      <c r="J12" s="94">
        <f t="shared" si="0"/>
        <v>71.539999999999992</v>
      </c>
    </row>
    <row r="13" spans="1:10" ht="15.75" thickBot="1">
      <c r="A13" s="104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2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3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15.75" thickBot="1">
      <c r="A16" s="104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2" t="s">
        <v>14</v>
      </c>
      <c r="B17" s="90" t="s">
        <v>15</v>
      </c>
      <c r="C17" s="72"/>
      <c r="D17" s="73" t="s">
        <v>52</v>
      </c>
      <c r="E17" s="74">
        <v>60</v>
      </c>
      <c r="F17" s="75">
        <v>6.3</v>
      </c>
      <c r="G17" s="75">
        <v>49</v>
      </c>
      <c r="H17" s="87">
        <v>0.91</v>
      </c>
      <c r="I17" s="87">
        <v>3.01</v>
      </c>
      <c r="J17" s="87">
        <v>4.6900000000000004</v>
      </c>
    </row>
    <row r="18" spans="1:10" ht="39" thickBot="1">
      <c r="A18" s="103"/>
      <c r="B18" s="80" t="s">
        <v>16</v>
      </c>
      <c r="C18" s="68" t="s">
        <v>60</v>
      </c>
      <c r="D18" s="73" t="s">
        <v>75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thickBot="1">
      <c r="A19" s="103"/>
      <c r="B19" s="80" t="s">
        <v>17</v>
      </c>
      <c r="C19" s="68" t="s">
        <v>86</v>
      </c>
      <c r="D19" s="52" t="s">
        <v>76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39" thickBot="1">
      <c r="A20" s="103"/>
      <c r="B20" s="80" t="s">
        <v>18</v>
      </c>
      <c r="C20" s="68" t="s">
        <v>85</v>
      </c>
      <c r="D20" s="52" t="s">
        <v>77</v>
      </c>
      <c r="E20" s="78" t="s">
        <v>96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6.25" thickBot="1">
      <c r="A21" s="103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3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3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4"/>
      <c r="B24" s="82"/>
      <c r="C24" s="68"/>
      <c r="D24" s="69" t="s">
        <v>38</v>
      </c>
      <c r="E24" s="79">
        <v>777</v>
      </c>
      <c r="F24" s="71">
        <f t="shared" ref="F24:J24" si="1">F17+F18+F19+F20+F21+F22+F23</f>
        <v>73.930000000000007</v>
      </c>
      <c r="G24" s="71">
        <f t="shared" si="1"/>
        <v>985.9</v>
      </c>
      <c r="H24" s="71">
        <f t="shared" si="1"/>
        <v>28.4</v>
      </c>
      <c r="I24" s="71">
        <f t="shared" si="1"/>
        <v>31.83</v>
      </c>
      <c r="J24" s="71">
        <f t="shared" si="1"/>
        <v>145.37</v>
      </c>
    </row>
    <row r="25" spans="1:10">
      <c r="A25" s="102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95" t="s">
        <v>64</v>
      </c>
      <c r="C26" s="68" t="s">
        <v>68</v>
      </c>
      <c r="D26" s="68" t="s">
        <v>61</v>
      </c>
      <c r="E26" s="78" t="s">
        <v>97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4"/>
      <c r="B27" s="82"/>
      <c r="C27" s="68"/>
      <c r="D27" s="69" t="s">
        <v>46</v>
      </c>
      <c r="E27" s="79">
        <v>315</v>
      </c>
      <c r="F27" s="71">
        <f t="shared" ref="F27:J27" si="2">F25+F26</f>
        <v>23.79</v>
      </c>
      <c r="G27" s="71">
        <f t="shared" si="2"/>
        <v>390.8</v>
      </c>
      <c r="H27" s="71">
        <f t="shared" si="2"/>
        <v>12.64</v>
      </c>
      <c r="I27" s="71">
        <f t="shared" si="2"/>
        <v>13.44</v>
      </c>
      <c r="J27" s="71">
        <f t="shared" si="2"/>
        <v>54.9</v>
      </c>
    </row>
    <row r="28" spans="1:10">
      <c r="A28" s="102" t="s">
        <v>91</v>
      </c>
      <c r="B28" s="82" t="s">
        <v>17</v>
      </c>
      <c r="C28" s="68" t="s">
        <v>67</v>
      </c>
      <c r="D28" s="68" t="s">
        <v>65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>
      <c r="A29" s="103"/>
      <c r="B29" s="82" t="s">
        <v>18</v>
      </c>
      <c r="C29" s="68" t="s">
        <v>83</v>
      </c>
      <c r="D29" s="68" t="s">
        <v>79</v>
      </c>
      <c r="E29" s="78" t="s">
        <v>96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>
      <c r="A30" s="103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4"/>
      <c r="B33" s="82"/>
      <c r="C33" s="68"/>
      <c r="D33" s="69" t="s">
        <v>47</v>
      </c>
      <c r="E33" s="79">
        <v>544</v>
      </c>
      <c r="F33" s="71">
        <f t="shared" ref="F33:J33" si="3">F28+F29+F30+F31+F32</f>
        <v>62.540000000000006</v>
      </c>
      <c r="G33" s="71">
        <f t="shared" si="3"/>
        <v>616.19999999999993</v>
      </c>
      <c r="H33" s="71">
        <f t="shared" si="3"/>
        <v>23.86</v>
      </c>
      <c r="I33" s="71">
        <f t="shared" si="3"/>
        <v>21.52</v>
      </c>
      <c r="J33" s="71">
        <f t="shared" si="3"/>
        <v>80.38</v>
      </c>
    </row>
    <row r="34" spans="1:10" ht="26.25">
      <c r="A34" s="102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3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4"/>
      <c r="B36" s="82"/>
      <c r="C36" s="68"/>
      <c r="D36" s="83" t="s">
        <v>40</v>
      </c>
      <c r="E36" s="71">
        <f>E12+E15+E24+E27+E33+E35</f>
        <v>2541</v>
      </c>
      <c r="F36" s="71">
        <f t="shared" ref="F36:J36" si="4">F12+F15+F24+F27+F33+F35</f>
        <v>274.93</v>
      </c>
      <c r="G36" s="71">
        <f t="shared" si="4"/>
        <v>3040.2999999999997</v>
      </c>
      <c r="H36" s="71">
        <f t="shared" si="4"/>
        <v>99.74</v>
      </c>
      <c r="I36" s="71">
        <f t="shared" si="4"/>
        <v>120.08</v>
      </c>
      <c r="J36" s="71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</sheetData>
  <mergeCells count="5"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2024-04-16T11:31:15Z</dcterms:modified>
</cp:coreProperties>
</file>