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2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3" l="1"/>
  <c r="I32" i="3"/>
  <c r="H32" i="3"/>
  <c r="G32" i="3"/>
  <c r="F32" i="3"/>
  <c r="J25" i="3"/>
  <c r="I25" i="3"/>
  <c r="H25" i="3"/>
  <c r="G25" i="3"/>
  <c r="F25" i="3"/>
  <c r="E25" i="3"/>
  <c r="E35" i="3" s="1"/>
  <c r="J22" i="3"/>
  <c r="I22" i="3"/>
  <c r="H22" i="3"/>
  <c r="G22" i="3"/>
  <c r="F22" i="3"/>
  <c r="J10" i="3"/>
  <c r="J35" i="3" s="1"/>
  <c r="I10" i="3"/>
  <c r="I35" i="3" s="1"/>
  <c r="H10" i="3"/>
  <c r="H35" i="3" s="1"/>
  <c r="G10" i="3"/>
  <c r="G35" i="3" s="1"/>
  <c r="F10" i="3"/>
  <c r="F35" i="3" s="1"/>
  <c r="E25" i="2"/>
  <c r="G32" i="2" l="1"/>
  <c r="H32" i="2"/>
  <c r="I32" i="2"/>
  <c r="J32" i="2"/>
  <c r="F32" i="2"/>
  <c r="G22" i="2"/>
  <c r="H22" i="2"/>
  <c r="I22" i="2"/>
  <c r="J22" i="2"/>
  <c r="F22" i="2"/>
  <c r="G10" i="2"/>
  <c r="H10" i="2"/>
  <c r="I10" i="2"/>
  <c r="J10" i="2"/>
  <c r="F10" i="2"/>
  <c r="E35" i="2" l="1"/>
  <c r="G25" i="2"/>
  <c r="G35" i="2" s="1"/>
  <c r="H25" i="2"/>
  <c r="H35" i="2" s="1"/>
  <c r="I25" i="2"/>
  <c r="I35" i="2" s="1"/>
  <c r="J25" i="2"/>
  <c r="J35" i="2" s="1"/>
  <c r="F25" i="2"/>
  <c r="F35" i="2" s="1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<sst xmlns="http://schemas.openxmlformats.org/spreadsheetml/2006/main" count="217" uniqueCount="102">
  <si>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</si>
  <si>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</si>
  <si>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</si>
  <si>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</si>
  <si>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</si>
  <si>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</si>
  <si>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</si>
  <si>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</si>
  <si>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</si>
  <si>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</si>
  <si>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</si>
  <si>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</si>
  <si>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</si>
  <si>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</si>
  <si>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</si>
  <si>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</si>
  <si>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</si>
  <si>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</si>
  <si>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</si>
  <si>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</si>
  <si>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</si>
  <si>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</si>
  <si>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</si>
  <si>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</si>
  <si>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</si>
  <si>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</si>
  <si>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</si>
  <si>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</si>
  <si>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</si>
  <si>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</si>
  <si>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</si>
  <si>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</si>
  <si>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</si>
  <si>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</si>
  <si>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</si>
  <si>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</si>
  <si>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</si>
  <si>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</si>
  <si>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</si>
  <si>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</si>
  <si>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</si>
  <si>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</si>
  <si>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</si>
  <si>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</si>
  <si>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</si>
  <si>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</si>
  <si>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</si>
  <si>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</si>
  <si>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>Кефир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</si>
  <si>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</si>
  <si>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</si>
  <si>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</si>
  <si>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</si>
  <si>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</si>
  <si>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</si>
  <si>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</si>
  <si>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>№ 139</t>
  </si>
  <si>
    <t>Гуляш</t>
  </si>
  <si>
    <t>№ 260</t>
  </si>
  <si>
    <t xml:space="preserve">Утверждаю </t>
  </si>
  <si>
    <t>Фрукты свежие (яблоки )</t>
  </si>
  <si>
    <t>№ 338</t>
  </si>
  <si>
    <t>конд.изд.</t>
  </si>
  <si>
    <t>№ 71</t>
  </si>
  <si>
    <t>Пудинг из творога со сгущенным молоком</t>
  </si>
  <si>
    <t>Какао на молоке</t>
  </si>
  <si>
    <t>доп. гарнир</t>
  </si>
  <si>
    <t>Рассольник ленинградский</t>
  </si>
  <si>
    <t>Макаронные изделия отварные с маслом сливочным</t>
  </si>
  <si>
    <t>Кисель из свежих яблок</t>
  </si>
  <si>
    <t>Пряники</t>
  </si>
  <si>
    <t>Сок фруктовый</t>
  </si>
  <si>
    <t>Огурцы свежие</t>
  </si>
  <si>
    <t>Котлета рубленая из птицы</t>
  </si>
  <si>
    <t>Рагу из овощей</t>
  </si>
  <si>
    <t>Чай с сахаром</t>
  </si>
  <si>
    <t>180/14</t>
  </si>
  <si>
    <t>№ 389</t>
  </si>
  <si>
    <t>№ 352</t>
  </si>
  <si>
    <t>№ 203</t>
  </si>
  <si>
    <t>№ 96</t>
  </si>
  <si>
    <t xml:space="preserve">  7-11 лет</t>
  </si>
  <si>
    <t>150/7</t>
  </si>
  <si>
    <t>150/5</t>
  </si>
  <si>
    <t>№ 376</t>
  </si>
  <si>
    <t>№ 295</t>
  </si>
  <si>
    <t>№ 143</t>
  </si>
  <si>
    <t>№ 222</t>
  </si>
  <si>
    <t>200/18</t>
  </si>
  <si>
    <t>80/80</t>
  </si>
  <si>
    <t>1/183</t>
  </si>
  <si>
    <t>Герасимова Н.И.</t>
  </si>
  <si>
    <t>Колесникова Ю.И.</t>
  </si>
  <si>
    <t xml:space="preserve">  11-18 лет</t>
  </si>
  <si>
    <t>230/18</t>
  </si>
  <si>
    <t>180/10</t>
  </si>
  <si>
    <t>90/90</t>
  </si>
  <si>
    <t>180/5</t>
  </si>
  <si>
    <t>Салат из квашеной капусты</t>
  </si>
  <si>
    <t>Салат из квашенной капусты</t>
  </si>
  <si>
    <t xml:space="preserve">                             Директор</t>
  </si>
  <si>
    <t xml:space="preserve">          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</si>
</sst>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>
      <alignment horizontal="right" wrapText="1"/>
    </xf>
    <xf numFmtId="2" fontId="8" fillId="2" borderId="4" xfId="0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0" t="s">
        <v>23</v>
      </c>
      <c r="C1" s="101"/>
      <c r="D1" s="102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8"/>
  <sheetViews>
    <sheetView workbookViewId="0">
      <selection activeCell="P16" sqref="P16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4" t="s">
        <v>101</v>
      </c>
      <c r="E1" s="114"/>
      <c r="F1" s="114"/>
      <c r="G1" s="108" t="s">
        <v>59</v>
      </c>
      <c r="H1" s="108"/>
      <c r="I1" s="103" t="s">
        <v>91</v>
      </c>
      <c r="J1" s="103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1" t="s">
        <v>30</v>
      </c>
      <c r="C3" s="112"/>
      <c r="D3" s="113"/>
      <c r="E3" s="44" t="s">
        <v>22</v>
      </c>
      <c r="F3" s="93" t="s">
        <v>81</v>
      </c>
      <c r="G3" s="109">
        <v>45615</v>
      </c>
      <c r="H3" s="110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6" t="s">
        <v>54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8.5" customHeight="1">
      <c r="A7" s="106"/>
      <c r="B7" s="51" t="s">
        <v>33</v>
      </c>
      <c r="C7" s="39" t="s">
        <v>87</v>
      </c>
      <c r="D7" s="40" t="s">
        <v>64</v>
      </c>
      <c r="E7" s="53" t="s">
        <v>88</v>
      </c>
      <c r="F7" s="54">
        <v>86.78</v>
      </c>
      <c r="G7" s="41">
        <v>649.35</v>
      </c>
      <c r="H7" s="41">
        <v>41.8</v>
      </c>
      <c r="I7" s="41">
        <v>10.199999999999999</v>
      </c>
      <c r="J7" s="41">
        <v>92.57</v>
      </c>
    </row>
    <row r="8" spans="1:10" ht="31.5" customHeight="1">
      <c r="A8" s="106"/>
      <c r="B8" s="51" t="s">
        <v>32</v>
      </c>
      <c r="C8" s="39" t="s">
        <v>42</v>
      </c>
      <c r="D8" s="55" t="s">
        <v>65</v>
      </c>
      <c r="E8" s="56">
        <v>200</v>
      </c>
      <c r="F8" s="57">
        <v>16.95</v>
      </c>
      <c r="G8" s="86">
        <v>150.80000000000001</v>
      </c>
      <c r="H8" s="87">
        <v>3.76</v>
      </c>
      <c r="I8" s="87">
        <v>3.2</v>
      </c>
      <c r="J8" s="87">
        <v>26.74</v>
      </c>
    </row>
    <row r="9" spans="1:10">
      <c r="A9" s="106"/>
      <c r="B9" s="58" t="s">
        <v>24</v>
      </c>
      <c r="C9" s="41"/>
      <c r="D9" s="40" t="s">
        <v>28</v>
      </c>
      <c r="E9" s="59">
        <v>50</v>
      </c>
      <c r="F9" s="57">
        <v>2.25</v>
      </c>
      <c r="G9" s="57">
        <v>121</v>
      </c>
      <c r="H9" s="39">
        <v>4.05</v>
      </c>
      <c r="I9" s="39">
        <v>0.5</v>
      </c>
      <c r="J9" s="39">
        <v>24.4</v>
      </c>
    </row>
    <row r="10" spans="1:10" ht="15.75" customHeight="1" thickBot="1">
      <c r="A10" s="106"/>
      <c r="B10" s="58"/>
      <c r="C10" s="41"/>
      <c r="D10" s="60" t="s">
        <v>36</v>
      </c>
      <c r="E10" s="61">
        <v>500</v>
      </c>
      <c r="F10" s="95">
        <f>F6+F7+F8+F9</f>
        <v>111.28</v>
      </c>
      <c r="G10" s="95">
        <f t="shared" ref="G10:J10" si="0">G6+G7+G8+G9</f>
        <v>996.15000000000009</v>
      </c>
      <c r="H10" s="95">
        <f t="shared" si="0"/>
        <v>49.709999999999994</v>
      </c>
      <c r="I10" s="95">
        <f t="shared" si="0"/>
        <v>22.099999999999998</v>
      </c>
      <c r="J10" s="95">
        <f t="shared" si="0"/>
        <v>143.80999999999997</v>
      </c>
    </row>
    <row r="11" spans="1:10" ht="9.75" hidden="1" customHeight="1" thickBot="1">
      <c r="A11" s="107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4" t="s">
        <v>39</v>
      </c>
      <c r="B12" s="62" t="s">
        <v>20</v>
      </c>
      <c r="C12" s="66" t="s">
        <v>61</v>
      </c>
      <c r="D12" s="67" t="s">
        <v>60</v>
      </c>
      <c r="E12" s="97" t="s">
        <v>90</v>
      </c>
      <c r="F12" s="50">
        <v>16.100000000000001</v>
      </c>
      <c r="G12" s="89">
        <v>95.68</v>
      </c>
      <c r="H12" s="87">
        <v>0.74</v>
      </c>
      <c r="I12" s="87">
        <v>0</v>
      </c>
      <c r="J12" s="87">
        <v>23.18</v>
      </c>
    </row>
    <row r="13" spans="1:10">
      <c r="A13" s="104"/>
      <c r="B13" s="48"/>
      <c r="C13" s="68"/>
      <c r="D13" s="69" t="s">
        <v>37</v>
      </c>
      <c r="E13" s="79">
        <v>183</v>
      </c>
      <c r="F13" s="71">
        <v>16.100000000000001</v>
      </c>
      <c r="G13" s="71">
        <v>95.68</v>
      </c>
      <c r="H13" s="91">
        <v>0.74</v>
      </c>
      <c r="I13" s="91">
        <v>0</v>
      </c>
      <c r="J13" s="91">
        <v>23.18</v>
      </c>
    </row>
    <row r="14" spans="1:10" ht="0.75" customHeight="1" thickBot="1">
      <c r="A14" s="104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" customHeight="1" thickBot="1">
      <c r="A15" s="105" t="s">
        <v>14</v>
      </c>
      <c r="B15" s="90" t="s">
        <v>66</v>
      </c>
      <c r="C15" s="72" t="s">
        <v>56</v>
      </c>
      <c r="D15" s="73" t="s">
        <v>99</v>
      </c>
      <c r="E15" s="74">
        <v>60</v>
      </c>
      <c r="F15" s="75">
        <v>11.83</v>
      </c>
      <c r="G15" s="75">
        <v>45</v>
      </c>
      <c r="H15" s="87">
        <v>1.02</v>
      </c>
      <c r="I15" s="87">
        <v>2.16</v>
      </c>
      <c r="J15" s="87">
        <v>5.34</v>
      </c>
    </row>
    <row r="16" spans="1:10" ht="27.75" customHeight="1" thickBot="1">
      <c r="A16" s="106"/>
      <c r="B16" s="80" t="s">
        <v>16</v>
      </c>
      <c r="C16" s="68" t="s">
        <v>80</v>
      </c>
      <c r="D16" s="73" t="s">
        <v>67</v>
      </c>
      <c r="E16" s="70">
        <v>200</v>
      </c>
      <c r="F16" s="76">
        <v>6.25</v>
      </c>
      <c r="G16" s="77">
        <v>110.2</v>
      </c>
      <c r="H16" s="85">
        <v>1.74</v>
      </c>
      <c r="I16" s="85">
        <v>4.28</v>
      </c>
      <c r="J16" s="85">
        <v>16.16</v>
      </c>
    </row>
    <row r="17" spans="1:10" ht="41.25" customHeight="1" thickBot="1">
      <c r="A17" s="106"/>
      <c r="B17" s="80" t="s">
        <v>18</v>
      </c>
      <c r="C17" s="68" t="s">
        <v>79</v>
      </c>
      <c r="D17" s="52" t="s">
        <v>68</v>
      </c>
      <c r="E17" s="78" t="s">
        <v>82</v>
      </c>
      <c r="F17" s="77">
        <v>7.45</v>
      </c>
      <c r="G17" s="77">
        <v>225</v>
      </c>
      <c r="H17" s="85">
        <v>5.4</v>
      </c>
      <c r="I17" s="85">
        <v>6.3</v>
      </c>
      <c r="J17" s="85">
        <v>36.6</v>
      </c>
    </row>
    <row r="18" spans="1:10" ht="30.75" customHeight="1" thickBot="1">
      <c r="A18" s="106"/>
      <c r="B18" s="80" t="s">
        <v>17</v>
      </c>
      <c r="C18" s="68" t="s">
        <v>58</v>
      </c>
      <c r="D18" s="52" t="s">
        <v>57</v>
      </c>
      <c r="E18" s="78" t="s">
        <v>89</v>
      </c>
      <c r="F18" s="77">
        <v>92.98</v>
      </c>
      <c r="G18" s="77">
        <v>204.05</v>
      </c>
      <c r="H18" s="85">
        <v>23.45</v>
      </c>
      <c r="I18" s="85">
        <v>9.75</v>
      </c>
      <c r="J18" s="85">
        <v>5.64</v>
      </c>
    </row>
    <row r="19" spans="1:10" ht="25.5" customHeight="1" thickBot="1">
      <c r="A19" s="106"/>
      <c r="B19" s="80" t="s">
        <v>19</v>
      </c>
      <c r="C19" s="68" t="s">
        <v>78</v>
      </c>
      <c r="D19" s="52" t="s">
        <v>69</v>
      </c>
      <c r="E19" s="78">
        <v>180</v>
      </c>
      <c r="F19" s="77">
        <v>5.29</v>
      </c>
      <c r="G19" s="77">
        <v>108.9</v>
      </c>
      <c r="H19" s="87">
        <v>0.11</v>
      </c>
      <c r="I19" s="87">
        <v>0</v>
      </c>
      <c r="J19" s="87">
        <v>27.11</v>
      </c>
    </row>
    <row r="20" spans="1:10" ht="15.75" thickBot="1">
      <c r="A20" s="106"/>
      <c r="B20" s="80" t="s">
        <v>34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6"/>
      <c r="B21" s="80" t="s">
        <v>43</v>
      </c>
      <c r="C21" s="68"/>
      <c r="D21" s="40" t="s">
        <v>45</v>
      </c>
      <c r="E21" s="70">
        <v>40</v>
      </c>
      <c r="F21" s="77">
        <v>1.84</v>
      </c>
      <c r="G21" s="77">
        <v>80.400000000000006</v>
      </c>
      <c r="H21" s="85">
        <v>3.08</v>
      </c>
      <c r="I21" s="85">
        <v>0.56000000000000005</v>
      </c>
      <c r="J21" s="85">
        <v>15.08</v>
      </c>
    </row>
    <row r="22" spans="1:10">
      <c r="A22" s="107"/>
      <c r="B22" s="82"/>
      <c r="C22" s="68"/>
      <c r="D22" s="69" t="s">
        <v>38</v>
      </c>
      <c r="E22" s="79">
        <v>857</v>
      </c>
      <c r="F22" s="71">
        <f>F15+F16+F17+F18+F19+F20+F21</f>
        <v>127.89000000000001</v>
      </c>
      <c r="G22" s="71">
        <f t="shared" ref="G22:J22" si="1">G15+G16+G17+G18+G19+G20+G21</f>
        <v>894.55</v>
      </c>
      <c r="H22" s="71">
        <f t="shared" si="1"/>
        <v>38.849999999999994</v>
      </c>
      <c r="I22" s="71">
        <f t="shared" si="1"/>
        <v>23.55</v>
      </c>
      <c r="J22" s="71">
        <f t="shared" si="1"/>
        <v>130.33000000000001</v>
      </c>
    </row>
    <row r="23" spans="1:10" ht="18.75" customHeight="1">
      <c r="A23" s="104" t="s">
        <v>55</v>
      </c>
      <c r="B23" s="82" t="s">
        <v>62</v>
      </c>
      <c r="C23" s="68"/>
      <c r="D23" s="68" t="s">
        <v>70</v>
      </c>
      <c r="E23" s="94">
        <v>50</v>
      </c>
      <c r="F23" s="77">
        <v>9.5</v>
      </c>
      <c r="G23" s="77">
        <v>183.6</v>
      </c>
      <c r="H23" s="77">
        <v>2.63</v>
      </c>
      <c r="I23" s="77">
        <v>2.04</v>
      </c>
      <c r="J23" s="77">
        <v>37.74</v>
      </c>
    </row>
    <row r="24" spans="1:10" ht="18" customHeight="1">
      <c r="A24" s="104"/>
      <c r="B24" s="96" t="s">
        <v>51</v>
      </c>
      <c r="C24" s="68" t="s">
        <v>77</v>
      </c>
      <c r="D24" s="68" t="s">
        <v>71</v>
      </c>
      <c r="E24" s="78">
        <v>187</v>
      </c>
      <c r="F24" s="77">
        <v>11.59</v>
      </c>
      <c r="G24" s="77">
        <v>94.12</v>
      </c>
      <c r="H24" s="77">
        <v>0.92</v>
      </c>
      <c r="I24" s="77">
        <v>0</v>
      </c>
      <c r="J24" s="77">
        <v>22.6</v>
      </c>
    </row>
    <row r="25" spans="1:10">
      <c r="A25" s="104"/>
      <c r="B25" s="82"/>
      <c r="C25" s="68"/>
      <c r="D25" s="69" t="s">
        <v>46</v>
      </c>
      <c r="E25" s="79">
        <f>E23+E24</f>
        <v>237</v>
      </c>
      <c r="F25" s="71">
        <f>F23+F24</f>
        <v>21.09</v>
      </c>
      <c r="G25" s="71">
        <f t="shared" ref="G25:J25" si="2">G23+G24</f>
        <v>277.72000000000003</v>
      </c>
      <c r="H25" s="71">
        <f t="shared" si="2"/>
        <v>3.55</v>
      </c>
      <c r="I25" s="71">
        <f t="shared" si="2"/>
        <v>2.04</v>
      </c>
      <c r="J25" s="71">
        <f t="shared" si="2"/>
        <v>60.34</v>
      </c>
    </row>
    <row r="26" spans="1:10">
      <c r="A26" s="104" t="s">
        <v>52</v>
      </c>
      <c r="B26" s="82" t="s">
        <v>15</v>
      </c>
      <c r="C26" s="68" t="s">
        <v>63</v>
      </c>
      <c r="D26" s="68" t="s">
        <v>72</v>
      </c>
      <c r="E26" s="94">
        <v>60</v>
      </c>
      <c r="F26" s="77">
        <v>8.82</v>
      </c>
      <c r="G26" s="77">
        <v>9.6</v>
      </c>
      <c r="H26" s="77">
        <v>0.48</v>
      </c>
      <c r="I26" s="77">
        <v>0</v>
      </c>
      <c r="J26" s="77">
        <v>2.04</v>
      </c>
    </row>
    <row r="27" spans="1:10" ht="30.75" customHeight="1">
      <c r="A27" s="104"/>
      <c r="B27" s="82" t="s">
        <v>17</v>
      </c>
      <c r="C27" s="68" t="s">
        <v>85</v>
      </c>
      <c r="D27" s="68" t="s">
        <v>73</v>
      </c>
      <c r="E27" s="78">
        <v>90</v>
      </c>
      <c r="F27" s="77">
        <v>34.49</v>
      </c>
      <c r="G27" s="77">
        <v>291.60000000000002</v>
      </c>
      <c r="H27" s="77">
        <v>13.68</v>
      </c>
      <c r="I27" s="77">
        <v>20.34</v>
      </c>
      <c r="J27" s="77">
        <v>13.32</v>
      </c>
    </row>
    <row r="28" spans="1:10" ht="13.5" customHeight="1">
      <c r="A28" s="104"/>
      <c r="B28" s="82" t="s">
        <v>18</v>
      </c>
      <c r="C28" s="68" t="s">
        <v>86</v>
      </c>
      <c r="D28" s="68" t="s">
        <v>74</v>
      </c>
      <c r="E28" s="78" t="s">
        <v>83</v>
      </c>
      <c r="F28" s="77">
        <v>14.33</v>
      </c>
      <c r="G28" s="77">
        <v>252</v>
      </c>
      <c r="H28" s="77">
        <v>2.7</v>
      </c>
      <c r="I28" s="77">
        <v>12</v>
      </c>
      <c r="J28" s="77">
        <v>33.299999999999997</v>
      </c>
    </row>
    <row r="29" spans="1:10" ht="26.25">
      <c r="A29" s="104"/>
      <c r="B29" s="82" t="s">
        <v>51</v>
      </c>
      <c r="C29" s="68" t="s">
        <v>84</v>
      </c>
      <c r="D29" s="68" t="s">
        <v>75</v>
      </c>
      <c r="E29" s="78" t="s">
        <v>76</v>
      </c>
      <c r="F29" s="77">
        <v>1.43</v>
      </c>
      <c r="G29" s="77">
        <v>54</v>
      </c>
      <c r="H29" s="77">
        <v>0.09</v>
      </c>
      <c r="I29" s="77">
        <v>0</v>
      </c>
      <c r="J29" s="77">
        <v>13.5</v>
      </c>
    </row>
    <row r="30" spans="1:10">
      <c r="A30" s="104"/>
      <c r="B30" s="82" t="s">
        <v>25</v>
      </c>
      <c r="C30" s="68"/>
      <c r="D30" s="40" t="s">
        <v>28</v>
      </c>
      <c r="E30" s="70">
        <v>50</v>
      </c>
      <c r="F30" s="77">
        <v>2.25</v>
      </c>
      <c r="G30" s="77">
        <v>121</v>
      </c>
      <c r="H30" s="77">
        <v>4.05</v>
      </c>
      <c r="I30" s="77">
        <v>0.5</v>
      </c>
      <c r="J30" s="77">
        <v>24.4</v>
      </c>
    </row>
    <row r="31" spans="1:10" ht="25.5">
      <c r="A31" s="104"/>
      <c r="B31" s="82" t="s">
        <v>43</v>
      </c>
      <c r="C31" s="68"/>
      <c r="D31" s="40" t="s">
        <v>45</v>
      </c>
      <c r="E31" s="70">
        <v>40</v>
      </c>
      <c r="F31" s="77">
        <v>1.84</v>
      </c>
      <c r="G31" s="77">
        <v>80.400000000000006</v>
      </c>
      <c r="H31" s="77">
        <v>3.08</v>
      </c>
      <c r="I31" s="77">
        <v>0.56000000000000005</v>
      </c>
      <c r="J31" s="77">
        <v>15.08</v>
      </c>
    </row>
    <row r="32" spans="1:10">
      <c r="A32" s="104"/>
      <c r="B32" s="82"/>
      <c r="C32" s="68"/>
      <c r="D32" s="69" t="s">
        <v>47</v>
      </c>
      <c r="E32" s="79">
        <v>575</v>
      </c>
      <c r="F32" s="71">
        <f>F26+F27+F28+F29+F30+F31</f>
        <v>63.160000000000004</v>
      </c>
      <c r="G32" s="71">
        <f t="shared" ref="G32:J32" si="3">G26+G27+G28+G29+G30+G31</f>
        <v>808.6</v>
      </c>
      <c r="H32" s="71">
        <f t="shared" si="3"/>
        <v>24.08</v>
      </c>
      <c r="I32" s="71">
        <f t="shared" si="3"/>
        <v>33.400000000000006</v>
      </c>
      <c r="J32" s="71">
        <f t="shared" si="3"/>
        <v>101.64</v>
      </c>
    </row>
    <row r="33" spans="1:10" ht="24" customHeight="1">
      <c r="A33" s="105" t="s">
        <v>53</v>
      </c>
      <c r="B33" s="82" t="s">
        <v>51</v>
      </c>
      <c r="C33" s="68" t="s">
        <v>49</v>
      </c>
      <c r="D33" s="68" t="s">
        <v>48</v>
      </c>
      <c r="E33" s="70">
        <v>195</v>
      </c>
      <c r="F33" s="77">
        <v>13.26</v>
      </c>
      <c r="G33" s="77">
        <v>97</v>
      </c>
      <c r="H33" s="77">
        <v>5.43</v>
      </c>
      <c r="I33" s="77">
        <v>4.8499999999999996</v>
      </c>
      <c r="J33" s="77">
        <v>7.57</v>
      </c>
    </row>
    <row r="34" spans="1:10">
      <c r="A34" s="106"/>
      <c r="B34" s="82"/>
      <c r="C34" s="68"/>
      <c r="D34" s="69" t="s">
        <v>50</v>
      </c>
      <c r="E34" s="79">
        <v>195</v>
      </c>
      <c r="F34" s="71">
        <v>13.26</v>
      </c>
      <c r="G34" s="71">
        <v>97</v>
      </c>
      <c r="H34" s="71">
        <v>5.43</v>
      </c>
      <c r="I34" s="71">
        <v>4.8499999999999996</v>
      </c>
      <c r="J34" s="71">
        <v>7.57</v>
      </c>
    </row>
    <row r="35" spans="1:10">
      <c r="A35" s="107"/>
      <c r="B35" s="82"/>
      <c r="C35" s="68"/>
      <c r="D35" s="83" t="s">
        <v>40</v>
      </c>
      <c r="E35" s="71">
        <f>E10+E13+E22+E25+E32+E34</f>
        <v>2547</v>
      </c>
      <c r="F35" s="71">
        <f t="shared" ref="F35:J35" si="4">F10+F13+F22+F25+F32+F34</f>
        <v>352.78000000000003</v>
      </c>
      <c r="G35" s="71">
        <f t="shared" si="4"/>
        <v>3169.7000000000003</v>
      </c>
      <c r="H35" s="71">
        <f t="shared" si="4"/>
        <v>122.35999999999999</v>
      </c>
      <c r="I35" s="71">
        <f t="shared" si="4"/>
        <v>85.94</v>
      </c>
      <c r="J35" s="71">
        <f t="shared" si="4"/>
        <v>466.86999999999995</v>
      </c>
    </row>
    <row r="36" spans="1:10">
      <c r="A36" s="43" t="s">
        <v>41</v>
      </c>
      <c r="B36" s="81"/>
      <c r="C36" s="81"/>
      <c r="D36" s="81"/>
      <c r="E36" s="81" t="s">
        <v>92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I1:J1"/>
    <mergeCell ref="A23:A25"/>
    <mergeCell ref="A26:A32"/>
    <mergeCell ref="A33:A35"/>
    <mergeCell ref="G1:H1"/>
    <mergeCell ref="G3:H3"/>
    <mergeCell ref="A12:A14"/>
    <mergeCell ref="B3:D3"/>
    <mergeCell ref="A6:A11"/>
    <mergeCell ref="A15:A22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8"/>
  <sheetViews>
    <sheetView tabSelected="1" workbookViewId="0">
      <selection activeCell="D1" sqref="D1:F1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4" t="s">
        <v>100</v>
      </c>
      <c r="E1" s="114"/>
      <c r="F1" s="114"/>
      <c r="G1" s="108" t="s">
        <v>59</v>
      </c>
      <c r="H1" s="108"/>
      <c r="I1" s="103" t="s">
        <v>91</v>
      </c>
      <c r="J1" s="103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1" t="s">
        <v>30</v>
      </c>
      <c r="C3" s="112"/>
      <c r="D3" s="113"/>
      <c r="E3" s="44" t="s">
        <v>22</v>
      </c>
      <c r="F3" s="93" t="s">
        <v>93</v>
      </c>
      <c r="G3" s="109">
        <v>45615</v>
      </c>
      <c r="H3" s="110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6" t="s">
        <v>54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8.5" customHeight="1">
      <c r="A7" s="106"/>
      <c r="B7" s="51" t="s">
        <v>33</v>
      </c>
      <c r="C7" s="39" t="s">
        <v>87</v>
      </c>
      <c r="D7" s="40" t="s">
        <v>64</v>
      </c>
      <c r="E7" s="53" t="s">
        <v>94</v>
      </c>
      <c r="F7" s="54">
        <v>98.15</v>
      </c>
      <c r="G7" s="41">
        <v>730.94</v>
      </c>
      <c r="H7" s="41">
        <v>47.04</v>
      </c>
      <c r="I7" s="41">
        <v>13.4</v>
      </c>
      <c r="J7" s="41">
        <v>104.2</v>
      </c>
    </row>
    <row r="8" spans="1:10" ht="31.5" customHeight="1">
      <c r="A8" s="106"/>
      <c r="B8" s="51" t="s">
        <v>32</v>
      </c>
      <c r="C8" s="39" t="s">
        <v>42</v>
      </c>
      <c r="D8" s="55" t="s">
        <v>65</v>
      </c>
      <c r="E8" s="56">
        <v>200</v>
      </c>
      <c r="F8" s="57">
        <v>16.95</v>
      </c>
      <c r="G8" s="86">
        <v>150.80000000000001</v>
      </c>
      <c r="H8" s="87">
        <v>3.76</v>
      </c>
      <c r="I8" s="87">
        <v>3.2</v>
      </c>
      <c r="J8" s="87">
        <v>26.74</v>
      </c>
    </row>
    <row r="9" spans="1:10" ht="26.25" customHeight="1">
      <c r="A9" s="106"/>
      <c r="B9" s="58" t="s">
        <v>24</v>
      </c>
      <c r="C9" s="41"/>
      <c r="D9" s="40" t="s">
        <v>28</v>
      </c>
      <c r="E9" s="59">
        <v>87</v>
      </c>
      <c r="F9" s="57">
        <v>3.92</v>
      </c>
      <c r="G9" s="57">
        <v>209.1</v>
      </c>
      <c r="H9" s="39">
        <v>7</v>
      </c>
      <c r="I9" s="39">
        <v>0.86</v>
      </c>
      <c r="J9" s="39">
        <v>42.16</v>
      </c>
    </row>
    <row r="10" spans="1:10" ht="15.75" customHeight="1" thickBot="1">
      <c r="A10" s="106"/>
      <c r="B10" s="58"/>
      <c r="C10" s="41"/>
      <c r="D10" s="60" t="s">
        <v>36</v>
      </c>
      <c r="E10" s="61">
        <v>570</v>
      </c>
      <c r="F10" s="95">
        <f>F6+F7+F8+F9</f>
        <v>124.32000000000001</v>
      </c>
      <c r="G10" s="95">
        <f t="shared" ref="G10:J10" si="0">G6+G7+G8+G9</f>
        <v>1165.8399999999999</v>
      </c>
      <c r="H10" s="95">
        <f t="shared" si="0"/>
        <v>57.9</v>
      </c>
      <c r="I10" s="95">
        <f t="shared" si="0"/>
        <v>25.66</v>
      </c>
      <c r="J10" s="95">
        <f t="shared" si="0"/>
        <v>173.2</v>
      </c>
    </row>
    <row r="11" spans="1:10" ht="9.75" hidden="1" customHeight="1">
      <c r="A11" s="107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4" t="s">
        <v>39</v>
      </c>
      <c r="B12" s="62" t="s">
        <v>20</v>
      </c>
      <c r="C12" s="66" t="s">
        <v>61</v>
      </c>
      <c r="D12" s="67" t="s">
        <v>60</v>
      </c>
      <c r="E12" s="97" t="s">
        <v>90</v>
      </c>
      <c r="F12" s="50">
        <v>16.100000000000001</v>
      </c>
      <c r="G12" s="89">
        <v>95.68</v>
      </c>
      <c r="H12" s="87">
        <v>0.74</v>
      </c>
      <c r="I12" s="87">
        <v>0</v>
      </c>
      <c r="J12" s="87">
        <v>23.18</v>
      </c>
    </row>
    <row r="13" spans="1:10">
      <c r="A13" s="104"/>
      <c r="B13" s="48"/>
      <c r="C13" s="68"/>
      <c r="D13" s="69" t="s">
        <v>37</v>
      </c>
      <c r="E13" s="79">
        <v>183</v>
      </c>
      <c r="F13" s="71">
        <v>16.100000000000001</v>
      </c>
      <c r="G13" s="71">
        <v>95.68</v>
      </c>
      <c r="H13" s="99">
        <v>0.74</v>
      </c>
      <c r="I13" s="99">
        <v>0</v>
      </c>
      <c r="J13" s="99">
        <v>23.18</v>
      </c>
    </row>
    <row r="14" spans="1:10" ht="0.75" customHeight="1" thickBot="1">
      <c r="A14" s="104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" customHeight="1" thickBot="1">
      <c r="A15" s="105" t="s">
        <v>14</v>
      </c>
      <c r="B15" s="90" t="s">
        <v>66</v>
      </c>
      <c r="C15" s="72" t="s">
        <v>56</v>
      </c>
      <c r="D15" s="73" t="s">
        <v>98</v>
      </c>
      <c r="E15" s="74">
        <v>100</v>
      </c>
      <c r="F15" s="75">
        <v>19.73</v>
      </c>
      <c r="G15" s="75">
        <v>75</v>
      </c>
      <c r="H15" s="87">
        <v>1.7</v>
      </c>
      <c r="I15" s="87">
        <v>3.6</v>
      </c>
      <c r="J15" s="87">
        <v>8.9</v>
      </c>
    </row>
    <row r="16" spans="1:10" ht="27.75" customHeight="1" thickBot="1">
      <c r="A16" s="106"/>
      <c r="B16" s="80" t="s">
        <v>16</v>
      </c>
      <c r="C16" s="68" t="s">
        <v>80</v>
      </c>
      <c r="D16" s="73" t="s">
        <v>67</v>
      </c>
      <c r="E16" s="70">
        <v>250</v>
      </c>
      <c r="F16" s="76">
        <v>7.62</v>
      </c>
      <c r="G16" s="77">
        <v>137.75</v>
      </c>
      <c r="H16" s="85">
        <v>2.1800000000000002</v>
      </c>
      <c r="I16" s="85">
        <v>5.35</v>
      </c>
      <c r="J16" s="85">
        <v>20.2</v>
      </c>
    </row>
    <row r="17" spans="1:10" ht="41.25" customHeight="1" thickBot="1">
      <c r="A17" s="106"/>
      <c r="B17" s="80" t="s">
        <v>18</v>
      </c>
      <c r="C17" s="68" t="s">
        <v>79</v>
      </c>
      <c r="D17" s="52" t="s">
        <v>68</v>
      </c>
      <c r="E17" s="78" t="s">
        <v>95</v>
      </c>
      <c r="F17" s="77">
        <v>9.5500000000000007</v>
      </c>
      <c r="G17" s="77">
        <v>270</v>
      </c>
      <c r="H17" s="85">
        <v>6.48</v>
      </c>
      <c r="I17" s="85">
        <v>7.56</v>
      </c>
      <c r="J17" s="85">
        <v>43.92</v>
      </c>
    </row>
    <row r="18" spans="1:10" ht="30.75" customHeight="1" thickBot="1">
      <c r="A18" s="106"/>
      <c r="B18" s="80" t="s">
        <v>17</v>
      </c>
      <c r="C18" s="68" t="s">
        <v>58</v>
      </c>
      <c r="D18" s="52" t="s">
        <v>57</v>
      </c>
      <c r="E18" s="78" t="s">
        <v>96</v>
      </c>
      <c r="F18" s="77">
        <v>102.52</v>
      </c>
      <c r="G18" s="77">
        <v>229.14</v>
      </c>
      <c r="H18" s="85">
        <v>26.33</v>
      </c>
      <c r="I18" s="85">
        <v>10.94</v>
      </c>
      <c r="J18" s="85">
        <v>6.33</v>
      </c>
    </row>
    <row r="19" spans="1:10" ht="25.5" customHeight="1" thickBot="1">
      <c r="A19" s="106"/>
      <c r="B19" s="80" t="s">
        <v>19</v>
      </c>
      <c r="C19" s="68" t="s">
        <v>78</v>
      </c>
      <c r="D19" s="52" t="s">
        <v>69</v>
      </c>
      <c r="E19" s="78">
        <v>180</v>
      </c>
      <c r="F19" s="77">
        <v>5.29</v>
      </c>
      <c r="G19" s="77">
        <v>108.9</v>
      </c>
      <c r="H19" s="87">
        <v>0.11</v>
      </c>
      <c r="I19" s="87">
        <v>0</v>
      </c>
      <c r="J19" s="87">
        <v>27.11</v>
      </c>
    </row>
    <row r="20" spans="1:10" ht="29.25" customHeight="1" thickBot="1">
      <c r="A20" s="106"/>
      <c r="B20" s="80" t="s">
        <v>34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98">
        <v>4.05</v>
      </c>
      <c r="I20" s="98">
        <v>0.5</v>
      </c>
      <c r="J20" s="98">
        <v>24.4</v>
      </c>
    </row>
    <row r="21" spans="1:10" ht="33.75" customHeight="1" thickBot="1">
      <c r="A21" s="106"/>
      <c r="B21" s="80" t="s">
        <v>43</v>
      </c>
      <c r="C21" s="68"/>
      <c r="D21" s="40" t="s">
        <v>45</v>
      </c>
      <c r="E21" s="70">
        <v>66</v>
      </c>
      <c r="F21" s="77">
        <v>3.04</v>
      </c>
      <c r="G21" s="77">
        <v>132.87</v>
      </c>
      <c r="H21" s="85">
        <v>4.8499999999999996</v>
      </c>
      <c r="I21" s="85">
        <v>2.0299999999999998</v>
      </c>
      <c r="J21" s="85">
        <v>25.25</v>
      </c>
    </row>
    <row r="22" spans="1:10">
      <c r="A22" s="107"/>
      <c r="B22" s="82"/>
      <c r="C22" s="68"/>
      <c r="D22" s="69" t="s">
        <v>38</v>
      </c>
      <c r="E22" s="79">
        <v>1016</v>
      </c>
      <c r="F22" s="71">
        <f>F15+F16+F17+F18+F19+F20+F21</f>
        <v>150</v>
      </c>
      <c r="G22" s="71">
        <f t="shared" ref="G22:J22" si="1">G15+G16+G17+G18+G19+G20+G21</f>
        <v>1074.6599999999999</v>
      </c>
      <c r="H22" s="71">
        <f t="shared" si="1"/>
        <v>45.699999999999996</v>
      </c>
      <c r="I22" s="71">
        <f t="shared" si="1"/>
        <v>29.979999999999997</v>
      </c>
      <c r="J22" s="71">
        <f t="shared" si="1"/>
        <v>156.11000000000001</v>
      </c>
    </row>
    <row r="23" spans="1:10" ht="18.75" customHeight="1">
      <c r="A23" s="104" t="s">
        <v>55</v>
      </c>
      <c r="B23" s="82" t="s">
        <v>62</v>
      </c>
      <c r="C23" s="68"/>
      <c r="D23" s="68" t="s">
        <v>70</v>
      </c>
      <c r="E23" s="94">
        <v>50</v>
      </c>
      <c r="F23" s="77">
        <v>9.5</v>
      </c>
      <c r="G23" s="77">
        <v>183.6</v>
      </c>
      <c r="H23" s="77">
        <v>2.63</v>
      </c>
      <c r="I23" s="77">
        <v>2.04</v>
      </c>
      <c r="J23" s="77">
        <v>37.74</v>
      </c>
    </row>
    <row r="24" spans="1:10" ht="18" customHeight="1">
      <c r="A24" s="104"/>
      <c r="B24" s="96" t="s">
        <v>51</v>
      </c>
      <c r="C24" s="68" t="s">
        <v>77</v>
      </c>
      <c r="D24" s="68" t="s">
        <v>71</v>
      </c>
      <c r="E24" s="78">
        <v>187</v>
      </c>
      <c r="F24" s="77">
        <v>11.59</v>
      </c>
      <c r="G24" s="77">
        <v>94.12</v>
      </c>
      <c r="H24" s="77">
        <v>0.92</v>
      </c>
      <c r="I24" s="77">
        <v>0</v>
      </c>
      <c r="J24" s="77">
        <v>22.6</v>
      </c>
    </row>
    <row r="25" spans="1:10">
      <c r="A25" s="104"/>
      <c r="B25" s="82"/>
      <c r="C25" s="68"/>
      <c r="D25" s="69" t="s">
        <v>46</v>
      </c>
      <c r="E25" s="79">
        <f>E23+E24</f>
        <v>237</v>
      </c>
      <c r="F25" s="71">
        <f>F23+F24</f>
        <v>21.09</v>
      </c>
      <c r="G25" s="71">
        <f t="shared" ref="G25:J25" si="2">G23+G24</f>
        <v>277.72000000000003</v>
      </c>
      <c r="H25" s="71">
        <f t="shared" si="2"/>
        <v>3.55</v>
      </c>
      <c r="I25" s="71">
        <f t="shared" si="2"/>
        <v>2.04</v>
      </c>
      <c r="J25" s="71">
        <f t="shared" si="2"/>
        <v>60.34</v>
      </c>
    </row>
    <row r="26" spans="1:10">
      <c r="A26" s="104" t="s">
        <v>52</v>
      </c>
      <c r="B26" s="82" t="s">
        <v>15</v>
      </c>
      <c r="C26" s="68" t="s">
        <v>63</v>
      </c>
      <c r="D26" s="68" t="s">
        <v>72</v>
      </c>
      <c r="E26" s="94">
        <v>100</v>
      </c>
      <c r="F26" s="77">
        <v>14.7</v>
      </c>
      <c r="G26" s="77">
        <v>16</v>
      </c>
      <c r="H26" s="77">
        <v>0.8</v>
      </c>
      <c r="I26" s="77">
        <v>0</v>
      </c>
      <c r="J26" s="77">
        <v>3.4</v>
      </c>
    </row>
    <row r="27" spans="1:10" ht="30.75" customHeight="1">
      <c r="A27" s="104"/>
      <c r="B27" s="82" t="s">
        <v>17</v>
      </c>
      <c r="C27" s="68" t="s">
        <v>85</v>
      </c>
      <c r="D27" s="68" t="s">
        <v>73</v>
      </c>
      <c r="E27" s="78">
        <v>100</v>
      </c>
      <c r="F27" s="77">
        <v>38.32</v>
      </c>
      <c r="G27" s="77">
        <v>324</v>
      </c>
      <c r="H27" s="77">
        <v>15.2</v>
      </c>
      <c r="I27" s="77">
        <v>22.6</v>
      </c>
      <c r="J27" s="77">
        <v>14.8</v>
      </c>
    </row>
    <row r="28" spans="1:10" ht="13.5" customHeight="1">
      <c r="A28" s="104"/>
      <c r="B28" s="82" t="s">
        <v>18</v>
      </c>
      <c r="C28" s="68" t="s">
        <v>86</v>
      </c>
      <c r="D28" s="68" t="s">
        <v>74</v>
      </c>
      <c r="E28" s="78" t="s">
        <v>97</v>
      </c>
      <c r="F28" s="77">
        <v>18.53</v>
      </c>
      <c r="G28" s="77">
        <v>302.39999999999998</v>
      </c>
      <c r="H28" s="77">
        <v>3.24</v>
      </c>
      <c r="I28" s="77">
        <v>14.4</v>
      </c>
      <c r="J28" s="77">
        <v>39.96</v>
      </c>
    </row>
    <row r="29" spans="1:10" ht="26.25">
      <c r="A29" s="104"/>
      <c r="B29" s="82" t="s">
        <v>51</v>
      </c>
      <c r="C29" s="68" t="s">
        <v>84</v>
      </c>
      <c r="D29" s="68" t="s">
        <v>75</v>
      </c>
      <c r="E29" s="78" t="s">
        <v>76</v>
      </c>
      <c r="F29" s="77">
        <v>1.43</v>
      </c>
      <c r="G29" s="77">
        <v>54</v>
      </c>
      <c r="H29" s="77">
        <v>0.09</v>
      </c>
      <c r="I29" s="77">
        <v>0</v>
      </c>
      <c r="J29" s="77">
        <v>13.5</v>
      </c>
    </row>
    <row r="30" spans="1:10">
      <c r="A30" s="104"/>
      <c r="B30" s="82" t="s">
        <v>25</v>
      </c>
      <c r="C30" s="68"/>
      <c r="D30" s="40" t="s">
        <v>28</v>
      </c>
      <c r="E30" s="70">
        <v>60</v>
      </c>
      <c r="F30" s="77">
        <v>2.7</v>
      </c>
      <c r="G30" s="77">
        <v>147.62</v>
      </c>
      <c r="H30" s="77">
        <v>4.9400000000000004</v>
      </c>
      <c r="I30" s="77">
        <v>0.61</v>
      </c>
      <c r="J30" s="77">
        <v>29.77</v>
      </c>
    </row>
    <row r="31" spans="1:10" ht="32.25" customHeight="1">
      <c r="A31" s="104"/>
      <c r="B31" s="82" t="s">
        <v>43</v>
      </c>
      <c r="C31" s="68"/>
      <c r="D31" s="40" t="s">
        <v>45</v>
      </c>
      <c r="E31" s="70">
        <v>50</v>
      </c>
      <c r="F31" s="77">
        <v>2.2999999999999998</v>
      </c>
      <c r="G31" s="77">
        <v>111</v>
      </c>
      <c r="H31" s="77">
        <v>4.05</v>
      </c>
      <c r="I31" s="77">
        <v>1.7</v>
      </c>
      <c r="J31" s="77">
        <v>21.1</v>
      </c>
    </row>
    <row r="32" spans="1:10">
      <c r="A32" s="104"/>
      <c r="B32" s="82"/>
      <c r="C32" s="68"/>
      <c r="D32" s="69" t="s">
        <v>47</v>
      </c>
      <c r="E32" s="79">
        <v>675</v>
      </c>
      <c r="F32" s="71">
        <f>F26+F27+F28+F29+F30+F31</f>
        <v>77.98</v>
      </c>
      <c r="G32" s="71">
        <f t="shared" ref="G32:J32" si="3">G26+G27+G28+G29+G30+G31</f>
        <v>955.02</v>
      </c>
      <c r="H32" s="71">
        <f t="shared" si="3"/>
        <v>28.320000000000004</v>
      </c>
      <c r="I32" s="71">
        <f t="shared" si="3"/>
        <v>39.31</v>
      </c>
      <c r="J32" s="71">
        <f t="shared" si="3"/>
        <v>122.53</v>
      </c>
    </row>
    <row r="33" spans="1:10" ht="24" customHeight="1">
      <c r="A33" s="105" t="s">
        <v>53</v>
      </c>
      <c r="B33" s="82" t="s">
        <v>51</v>
      </c>
      <c r="C33" s="68" t="s">
        <v>49</v>
      </c>
      <c r="D33" s="68" t="s">
        <v>48</v>
      </c>
      <c r="E33" s="70">
        <v>195</v>
      </c>
      <c r="F33" s="77">
        <v>13.26</v>
      </c>
      <c r="G33" s="77">
        <v>97</v>
      </c>
      <c r="H33" s="77">
        <v>5.43</v>
      </c>
      <c r="I33" s="77">
        <v>4.8499999999999996</v>
      </c>
      <c r="J33" s="77">
        <v>7.57</v>
      </c>
    </row>
    <row r="34" spans="1:10">
      <c r="A34" s="106"/>
      <c r="B34" s="82"/>
      <c r="C34" s="68"/>
      <c r="D34" s="69" t="s">
        <v>50</v>
      </c>
      <c r="E34" s="79">
        <v>195</v>
      </c>
      <c r="F34" s="71">
        <v>13.26</v>
      </c>
      <c r="G34" s="71">
        <v>97</v>
      </c>
      <c r="H34" s="71">
        <v>5.43</v>
      </c>
      <c r="I34" s="71">
        <v>4.8499999999999996</v>
      </c>
      <c r="J34" s="71">
        <v>7.57</v>
      </c>
    </row>
    <row r="35" spans="1:10">
      <c r="A35" s="107"/>
      <c r="B35" s="82"/>
      <c r="C35" s="68"/>
      <c r="D35" s="83" t="s">
        <v>40</v>
      </c>
      <c r="E35" s="71">
        <f>E10+E13+E22+E25+E32+E34</f>
        <v>2876</v>
      </c>
      <c r="F35" s="71">
        <f t="shared" ref="F35:J35" si="4">F10+F13+F22+F25+F32+F34</f>
        <v>402.75</v>
      </c>
      <c r="G35" s="71">
        <f t="shared" si="4"/>
        <v>3665.9199999999996</v>
      </c>
      <c r="H35" s="71">
        <f t="shared" si="4"/>
        <v>141.64000000000001</v>
      </c>
      <c r="I35" s="71">
        <f t="shared" si="4"/>
        <v>101.84</v>
      </c>
      <c r="J35" s="71">
        <f t="shared" si="4"/>
        <v>542.93000000000006</v>
      </c>
    </row>
    <row r="36" spans="1:10">
      <c r="A36" s="43" t="s">
        <v>41</v>
      </c>
      <c r="B36" s="81"/>
      <c r="C36" s="81"/>
      <c r="D36" s="81"/>
      <c r="E36" s="81" t="s">
        <v>92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/>
    <row r="48" spans="1:10" ht="16.5" customHeight="1"/>
    <row r="65" spans="1:10" ht="15.75" hidden="1" customHeight="1"/>
    <row r="66" spans="1:10" ht="1.5" hidden="1" customHeigh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A12:A14"/>
    <mergeCell ref="A15:A22"/>
    <mergeCell ref="A23:A25"/>
    <mergeCell ref="A26:A32"/>
    <mergeCell ref="A33:A35"/>
    <mergeCell ref="A6:A11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2022-10-10T07:08:07Z</cp:lastPrinted>
  <dcterms:created xsi:type="dcterms:W3CDTF">2015-06-05T18:19:34Z</dcterms:created>
  <dcterms:modified xsi:type="dcterms:W3CDTF">2024-11-18T05:28:19Z</dcterms:modified>
</cp:coreProperties>
</file>