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3" l="1"/>
  <c r="E27" i="3"/>
  <c r="E27" i="2" l="1"/>
  <c r="F27" i="2"/>
  <c r="G27" i="2"/>
  <c r="H27" i="2"/>
  <c r="I27" i="2"/>
  <c r="J27" i="2"/>
  <c r="J35" i="3" l="1"/>
  <c r="I35" i="3"/>
  <c r="H35" i="3"/>
  <c r="G35" i="3"/>
  <c r="F35" i="3"/>
  <c r="J27" i="3"/>
  <c r="I27" i="3"/>
  <c r="H27" i="3"/>
  <c r="G27" i="3"/>
  <c r="E38" i="3"/>
  <c r="J23" i="3"/>
  <c r="I23" i="3"/>
  <c r="H23" i="3"/>
  <c r="G23" i="3"/>
  <c r="F23" i="3"/>
  <c r="J11" i="3"/>
  <c r="J38" i="3" s="1"/>
  <c r="I11" i="3"/>
  <c r="I38" i="3" s="1"/>
  <c r="H11" i="3"/>
  <c r="H38" i="3" s="1"/>
  <c r="G11" i="3"/>
  <c r="G38" i="3" s="1"/>
  <c r="F11" i="3"/>
  <c r="F38" i="3" s="1"/>
  <c r="E38" i="2" l="1"/>
  <c r="G23" i="2" l="1"/>
  <c r="H23" i="2"/>
  <c r="I23" i="2"/>
  <c r="J23" i="2"/>
  <c r="F23" i="2"/>
  <c r="G11" i="2"/>
  <c r="H11" i="2"/>
  <c r="I11" i="2"/>
  <c r="J11" i="2"/>
  <c r="F11" i="2"/>
  <c r="G35" i="2" l="1"/>
  <c r="G38" i="2" s="1"/>
  <c r="H35" i="2"/>
  <c r="H38" i="2" s="1"/>
  <c r="I35" i="2"/>
  <c r="I38" i="2" s="1"/>
  <c r="J35" i="2"/>
  <c r="J38" i="2" s="1"/>
  <c r="F35" i="2"/>
  <c r="F38" i="2" s="1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<sst xmlns="http://schemas.openxmlformats.org/spreadsheetml/2006/main" count="222" uniqueCount="104">
  <si>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</si>
  <si>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</si>
  <si>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</si>
  <si>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</si>
  <si>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</si>
  <si>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</si>
  <si>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</si>
  <si>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</si>
  <si>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</si>
  <si>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</si>
  <si>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</si>
  <si>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</si>
  <si>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</si>
  <si>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</si>
  <si>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</si>
  <si>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</si>
  <si>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</si>
  <si>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</si>
  <si>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</si>
  <si>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</si>
  <si>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</si>
  <si>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</si>
  <si>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</si>
  <si>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</si>
  <si>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</si>
  <si>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</si>
  <si>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</si>
  <si>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</si>
  <si>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</si>
  <si>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</si>
  <si>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</si>
  <si>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</si>
  <si>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</si>
  <si>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</si>
  <si>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Каллорийность</t>
  </si>
  <si>
    <t>итого за завтрак:</t>
  </si>
  <si>
    <t>2-й завтрак</t>
  </si>
  <si>
    <t>Итого за день:</t>
  </si>
  <si>
    <t>Инженер-технолог</t>
  </si>
  <si>
    <t>хлеб чер.</t>
  </si>
  <si>
    <t>Хлеб ржано-пшеничный</t>
  </si>
  <si>
    <t>Итого за полдник:</t>
  </si>
  <si>
    <t>Итого за ужин:</t>
  </si>
  <si>
    <t>Кефир</t>
  </si>
  <si>
    <t xml:space="preserve">№ 386 </t>
  </si>
  <si>
    <t>Итого за 2-й ужин:</t>
  </si>
  <si>
    <t>напиток</t>
  </si>
  <si>
    <t>ужин</t>
  </si>
  <si>
    <t>2-й ужин</t>
  </si>
  <si>
    <t>завтрак</t>
  </si>
  <si>
    <t>полдник</t>
  </si>
  <si>
    <t xml:space="preserve">  7-11 лет</t>
  </si>
  <si>
    <t>Сыр российский</t>
  </si>
  <si>
    <t>№ 15</t>
  </si>
  <si>
    <t>№ 139</t>
  </si>
  <si>
    <t>Суп картофельный с горохом</t>
  </si>
  <si>
    <t>№ 102</t>
  </si>
  <si>
    <t xml:space="preserve">Утверждаю </t>
  </si>
  <si>
    <t>№ 349</t>
  </si>
  <si>
    <t>Компот из сухофруктов</t>
  </si>
  <si>
    <t>Масло сливочное (порциями)</t>
  </si>
  <si>
    <t>Каша вязкая  молочная из риса</t>
  </si>
  <si>
    <t>Какао  на молоке</t>
  </si>
  <si>
    <t>Икра баклажанная</t>
  </si>
  <si>
    <t>Итого за обед:</t>
  </si>
  <si>
    <t>Сок фруктовый</t>
  </si>
  <si>
    <t>Конфеты</t>
  </si>
  <si>
    <t xml:space="preserve">Овощи свежие (огурцы) </t>
  </si>
  <si>
    <t xml:space="preserve">Котлета рубленая из птицы </t>
  </si>
  <si>
    <t xml:space="preserve">Капуста тушеная </t>
  </si>
  <si>
    <t xml:space="preserve">Чай с сахаром </t>
  </si>
  <si>
    <t>180/14</t>
  </si>
  <si>
    <t>150/90</t>
  </si>
  <si>
    <t>200/10</t>
  </si>
  <si>
    <t>Итого за 2-й завтрак:</t>
  </si>
  <si>
    <t>№ 174</t>
  </si>
  <si>
    <t>№ 382</t>
  </si>
  <si>
    <t>№ 389</t>
  </si>
  <si>
    <t>№ 71</t>
  </si>
  <si>
    <t>№ 295</t>
  </si>
  <si>
    <t>№ 376</t>
  </si>
  <si>
    <t>конд.изд.</t>
  </si>
  <si>
    <t>1/153</t>
  </si>
  <si>
    <t xml:space="preserve">  11-18 лет</t>
  </si>
  <si>
    <t>230/10</t>
  </si>
  <si>
    <t>№264</t>
  </si>
  <si>
    <t>Говядина тушенная в сметане</t>
  </si>
  <si>
    <t>100/50</t>
  </si>
  <si>
    <t>№ 171</t>
  </si>
  <si>
    <t>Каша рассыпчатая гречневая</t>
  </si>
  <si>
    <t>№14</t>
  </si>
  <si>
    <t>Масло сливочное</t>
  </si>
  <si>
    <t>Говядина тушеная в сметане</t>
  </si>
  <si>
    <t>90/50</t>
  </si>
  <si>
    <t>Герасимова Н.И.</t>
  </si>
  <si>
    <t>Колесникова Ю.И.</t>
  </si>
  <si>
    <t>Мандарины</t>
  </si>
  <si>
    <t xml:space="preserve">                                                Директор</t>
  </si>
  <si>
    <t xml:space="preserve">                                          Директор</t>
  </si>
  <si>
    <t>№224</t>
  </si>
  <si>
    <t>Запеканка из творога с морковью со сгущенным молоком</t>
  </si>
  <si>
    <t>200/30</t>
  </si>
  <si>
    <t xml:space="preserve">Запеканка из творога с морковью со сгущенным молоком </t>
  </si>
  <si>
    <t>230/30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</si>
</sst>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18" xfId="0" applyNumberFormat="1" applyFont="1" applyFill="1" applyBorder="1" applyAlignment="1" applyProtection="1">
      <alignment horizontal="right" vertical="top"/>
      <protection locked="0"/>
    </xf>
    <xf numFmtId="2" fontId="6" fillId="2" borderId="18" xfId="0" applyNumberFormat="1" applyFont="1" applyFill="1" applyBorder="1" applyAlignment="1" applyProtection="1">
      <alignment vertical="top"/>
      <protection locked="0"/>
    </xf>
    <xf numFmtId="2" fontId="3" fillId="2" borderId="18" xfId="0" applyNumberFormat="1" applyFont="1" applyFill="1" applyBorder="1" applyAlignment="1" applyProtection="1">
      <alignment vertical="top" wrapText="1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0" fontId="6" fillId="2" borderId="18" xfId="0" applyFont="1" applyFill="1" applyBorder="1" applyAlignment="1" applyProtection="1">
      <alignment vertical="top"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1" xfId="0" applyNumberFormat="1" applyFont="1" applyFill="1" applyBorder="1" applyAlignment="1" applyProtection="1">
      <protection locked="0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7" t="s">
        <v>23</v>
      </c>
      <c r="C1" s="108"/>
      <c r="D1" s="109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1"/>
  <sheetViews>
    <sheetView tabSelected="1" workbookViewId="0">
      <selection activeCell="K9" sqref="K9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21" t="s">
        <v>98</v>
      </c>
      <c r="E1" s="121"/>
      <c r="F1" s="121"/>
      <c r="G1" s="115" t="s">
        <v>57</v>
      </c>
      <c r="H1" s="115"/>
      <c r="I1" s="110" t="s">
        <v>94</v>
      </c>
      <c r="J1" s="110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8" t="s">
        <v>30</v>
      </c>
      <c r="C3" s="119"/>
      <c r="D3" s="120"/>
      <c r="E3" s="44" t="s">
        <v>22</v>
      </c>
      <c r="F3" s="92" t="s">
        <v>51</v>
      </c>
      <c r="G3" s="116">
        <v>45748</v>
      </c>
      <c r="H3" s="117"/>
      <c r="I3" s="44"/>
      <c r="J3" s="91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3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13" t="s">
        <v>49</v>
      </c>
      <c r="B6" s="48"/>
      <c r="C6" s="39" t="s">
        <v>31</v>
      </c>
      <c r="D6" s="40" t="s">
        <v>60</v>
      </c>
      <c r="E6" s="49">
        <v>20</v>
      </c>
      <c r="F6" s="50">
        <v>12.8</v>
      </c>
      <c r="G6" s="50">
        <v>150</v>
      </c>
      <c r="H6" s="86">
        <v>0.2</v>
      </c>
      <c r="I6" s="86">
        <v>16.399999999999999</v>
      </c>
      <c r="J6" s="86">
        <v>0.2</v>
      </c>
    </row>
    <row r="7" spans="1:10" ht="31.5" customHeight="1">
      <c r="A7" s="113"/>
      <c r="B7" s="51" t="s">
        <v>33</v>
      </c>
      <c r="C7" s="39" t="s">
        <v>75</v>
      </c>
      <c r="D7" s="40" t="s">
        <v>61</v>
      </c>
      <c r="E7" s="99" t="s">
        <v>73</v>
      </c>
      <c r="F7" s="74">
        <v>17.68</v>
      </c>
      <c r="G7" s="74">
        <v>396.5</v>
      </c>
      <c r="H7" s="86">
        <v>7.8</v>
      </c>
      <c r="I7" s="86">
        <v>14.56</v>
      </c>
      <c r="J7" s="86">
        <v>58.5</v>
      </c>
    </row>
    <row r="8" spans="1:10" ht="24" customHeight="1">
      <c r="A8" s="113"/>
      <c r="B8" s="51" t="s">
        <v>32</v>
      </c>
      <c r="C8" s="39" t="s">
        <v>76</v>
      </c>
      <c r="D8" s="40" t="s">
        <v>62</v>
      </c>
      <c r="E8" s="53">
        <v>200</v>
      </c>
      <c r="F8" s="54">
        <v>16.95</v>
      </c>
      <c r="G8" s="41">
        <v>150.80000000000001</v>
      </c>
      <c r="H8" s="41">
        <v>3.76</v>
      </c>
      <c r="I8" s="41">
        <v>3.2</v>
      </c>
      <c r="J8" s="41">
        <v>26.74</v>
      </c>
    </row>
    <row r="9" spans="1:10" ht="18" customHeight="1">
      <c r="A9" s="113"/>
      <c r="B9" s="51"/>
      <c r="C9" s="39" t="s">
        <v>53</v>
      </c>
      <c r="D9" s="40" t="s">
        <v>52</v>
      </c>
      <c r="E9" s="96">
        <v>20</v>
      </c>
      <c r="F9" s="97">
        <v>11.2</v>
      </c>
      <c r="G9" s="98">
        <v>72.8</v>
      </c>
      <c r="H9" s="41">
        <v>4.6399999999999997</v>
      </c>
      <c r="I9" s="41">
        <v>6</v>
      </c>
      <c r="J9" s="41">
        <v>0</v>
      </c>
    </row>
    <row r="10" spans="1:10" ht="31.5" customHeight="1">
      <c r="A10" s="113"/>
      <c r="B10" s="100" t="s">
        <v>25</v>
      </c>
      <c r="C10" s="39"/>
      <c r="D10" s="55" t="s">
        <v>28</v>
      </c>
      <c r="E10" s="56">
        <v>50</v>
      </c>
      <c r="F10" s="57">
        <v>2.25</v>
      </c>
      <c r="G10" s="85">
        <v>121</v>
      </c>
      <c r="H10" s="86">
        <v>4.05</v>
      </c>
      <c r="I10" s="86">
        <v>0.5</v>
      </c>
      <c r="J10" s="86">
        <v>24.4</v>
      </c>
    </row>
    <row r="11" spans="1:10" ht="15.75" customHeight="1" thickBot="1">
      <c r="A11" s="113"/>
      <c r="B11" s="58"/>
      <c r="C11" s="41"/>
      <c r="D11" s="59" t="s">
        <v>35</v>
      </c>
      <c r="E11" s="60">
        <v>500</v>
      </c>
      <c r="F11" s="94">
        <f>F6+F7+F8+F9+F10</f>
        <v>60.879999999999995</v>
      </c>
      <c r="G11" s="94">
        <f t="shared" ref="G11:J11" si="0">G6+G7+G8+G9+G10</f>
        <v>891.09999999999991</v>
      </c>
      <c r="H11" s="94">
        <f t="shared" si="0"/>
        <v>20.45</v>
      </c>
      <c r="I11" s="94">
        <f t="shared" si="0"/>
        <v>40.660000000000004</v>
      </c>
      <c r="J11" s="94">
        <f t="shared" si="0"/>
        <v>109.84</v>
      </c>
    </row>
    <row r="12" spans="1:10" ht="9.75" hidden="1" customHeight="1" thickBot="1">
      <c r="A12" s="114"/>
      <c r="B12" s="61"/>
      <c r="C12" s="41"/>
      <c r="D12" s="62"/>
      <c r="E12" s="63"/>
      <c r="F12" s="64"/>
      <c r="G12" s="63"/>
      <c r="H12" s="41"/>
      <c r="I12" s="41"/>
      <c r="J12" s="41"/>
    </row>
    <row r="13" spans="1:10" ht="25.5" customHeight="1" thickBot="1">
      <c r="A13" s="111" t="s">
        <v>36</v>
      </c>
      <c r="B13" s="61" t="s">
        <v>20</v>
      </c>
      <c r="C13" s="65"/>
      <c r="D13" s="66" t="s">
        <v>96</v>
      </c>
      <c r="E13" s="101" t="s">
        <v>82</v>
      </c>
      <c r="F13" s="50">
        <v>22.95</v>
      </c>
      <c r="G13" s="88">
        <v>55.78</v>
      </c>
      <c r="H13" s="86">
        <v>0.55000000000000004</v>
      </c>
      <c r="I13" s="86">
        <v>0.56000000000000005</v>
      </c>
      <c r="J13" s="86">
        <v>11.75</v>
      </c>
    </row>
    <row r="14" spans="1:10">
      <c r="A14" s="111"/>
      <c r="B14" s="48"/>
      <c r="C14" s="67"/>
      <c r="D14" s="68" t="s">
        <v>74</v>
      </c>
      <c r="E14" s="78">
        <v>153</v>
      </c>
      <c r="F14" s="70">
        <v>22.95</v>
      </c>
      <c r="G14" s="70">
        <v>55.78</v>
      </c>
      <c r="H14" s="90">
        <v>0.55000000000000004</v>
      </c>
      <c r="I14" s="90">
        <v>0.56000000000000005</v>
      </c>
      <c r="J14" s="90">
        <v>11.75</v>
      </c>
    </row>
    <row r="15" spans="1:10" ht="0.75" customHeight="1" thickBot="1">
      <c r="A15" s="111"/>
      <c r="B15" s="61"/>
      <c r="C15" s="62"/>
      <c r="D15" s="62"/>
      <c r="E15" s="63">
        <v>60</v>
      </c>
      <c r="F15" s="64"/>
      <c r="G15" s="63"/>
      <c r="H15" s="39"/>
      <c r="I15" s="39"/>
      <c r="J15" s="39"/>
    </row>
    <row r="16" spans="1:10" ht="27.75" customHeight="1" thickBot="1">
      <c r="A16" s="112" t="s">
        <v>14</v>
      </c>
      <c r="B16" s="89" t="s">
        <v>15</v>
      </c>
      <c r="C16" s="71"/>
      <c r="D16" s="72" t="s">
        <v>63</v>
      </c>
      <c r="E16" s="73">
        <v>60</v>
      </c>
      <c r="F16" s="74">
        <v>9.6</v>
      </c>
      <c r="G16" s="74">
        <v>49</v>
      </c>
      <c r="H16" s="86">
        <v>0.92</v>
      </c>
      <c r="I16" s="86">
        <v>3.25</v>
      </c>
      <c r="J16" s="86">
        <v>3.91</v>
      </c>
    </row>
    <row r="17" spans="1:10" ht="27.75" customHeight="1" thickBot="1">
      <c r="A17" s="113"/>
      <c r="B17" s="79" t="s">
        <v>16</v>
      </c>
      <c r="C17" s="67" t="s">
        <v>56</v>
      </c>
      <c r="D17" s="72" t="s">
        <v>55</v>
      </c>
      <c r="E17" s="69">
        <v>200</v>
      </c>
      <c r="F17" s="75">
        <v>4.01</v>
      </c>
      <c r="G17" s="76">
        <v>131</v>
      </c>
      <c r="H17" s="84">
        <v>4.0640000000000001</v>
      </c>
      <c r="I17" s="84">
        <v>4.28</v>
      </c>
      <c r="J17" s="84">
        <v>19.079999999999998</v>
      </c>
    </row>
    <row r="18" spans="1:10" ht="27.75" customHeight="1" thickBot="1">
      <c r="A18" s="113"/>
      <c r="B18" s="79"/>
      <c r="C18" s="67" t="s">
        <v>85</v>
      </c>
      <c r="D18" s="72" t="s">
        <v>92</v>
      </c>
      <c r="E18" s="103" t="s">
        <v>93</v>
      </c>
      <c r="F18" s="75">
        <v>95.9</v>
      </c>
      <c r="G18" s="76">
        <v>125</v>
      </c>
      <c r="H18" s="84">
        <v>14.85</v>
      </c>
      <c r="I18" s="84">
        <v>6.03</v>
      </c>
      <c r="J18" s="84">
        <v>2.79</v>
      </c>
    </row>
    <row r="19" spans="1:10" ht="29.25" customHeight="1" thickBot="1">
      <c r="A19" s="113"/>
      <c r="B19" s="79" t="s">
        <v>17</v>
      </c>
      <c r="C19" s="67" t="s">
        <v>88</v>
      </c>
      <c r="D19" s="52" t="s">
        <v>89</v>
      </c>
      <c r="E19" s="77" t="s">
        <v>72</v>
      </c>
      <c r="F19" s="76">
        <v>111.89</v>
      </c>
      <c r="G19" s="76">
        <v>496.48</v>
      </c>
      <c r="H19" s="84">
        <v>27.39</v>
      </c>
      <c r="I19" s="84">
        <v>31.33</v>
      </c>
      <c r="J19" s="84">
        <v>26.19</v>
      </c>
    </row>
    <row r="20" spans="1:10" ht="30.75" customHeight="1" thickBot="1">
      <c r="A20" s="113"/>
      <c r="B20" s="79" t="s">
        <v>19</v>
      </c>
      <c r="C20" s="67" t="s">
        <v>58</v>
      </c>
      <c r="D20" s="52" t="s">
        <v>59</v>
      </c>
      <c r="E20" s="77">
        <v>180</v>
      </c>
      <c r="F20" s="76">
        <v>4.12</v>
      </c>
      <c r="G20" s="76">
        <v>78.84</v>
      </c>
      <c r="H20" s="84">
        <v>7.1999999999999995E-2</v>
      </c>
      <c r="I20" s="84">
        <v>0</v>
      </c>
      <c r="J20" s="84">
        <v>19.64</v>
      </c>
    </row>
    <row r="21" spans="1:10" ht="25.5" customHeight="1" thickBot="1">
      <c r="A21" s="113"/>
      <c r="B21" s="79" t="s">
        <v>25</v>
      </c>
      <c r="C21" s="67"/>
      <c r="D21" s="52" t="s">
        <v>28</v>
      </c>
      <c r="E21" s="77">
        <v>50</v>
      </c>
      <c r="F21" s="76">
        <v>2.25</v>
      </c>
      <c r="G21" s="76">
        <v>121</v>
      </c>
      <c r="H21" s="86">
        <v>4.05</v>
      </c>
      <c r="I21" s="86">
        <v>0.5</v>
      </c>
      <c r="J21" s="86">
        <v>24.4</v>
      </c>
    </row>
    <row r="22" spans="1:10" ht="26.25" thickBot="1">
      <c r="A22" s="113"/>
      <c r="B22" s="79" t="s">
        <v>39</v>
      </c>
      <c r="C22" s="67"/>
      <c r="D22" s="40" t="s">
        <v>40</v>
      </c>
      <c r="E22" s="69">
        <v>40</v>
      </c>
      <c r="F22" s="76">
        <v>1.84</v>
      </c>
      <c r="G22" s="76">
        <v>80.400000000000006</v>
      </c>
      <c r="H22" s="39">
        <v>3.08</v>
      </c>
      <c r="I22" s="39">
        <v>0.56000000000000005</v>
      </c>
      <c r="J22" s="39">
        <v>15.08</v>
      </c>
    </row>
    <row r="23" spans="1:10">
      <c r="A23" s="114"/>
      <c r="B23" s="81"/>
      <c r="C23" s="67"/>
      <c r="D23" s="68" t="s">
        <v>64</v>
      </c>
      <c r="E23" s="78">
        <v>770</v>
      </c>
      <c r="F23" s="70">
        <f>F16+F17+F19+F20+F21+F22</f>
        <v>133.71</v>
      </c>
      <c r="G23" s="70">
        <f t="shared" ref="G23:J23" si="1">G16+G17+G19+G20+G21+G22</f>
        <v>956.72</v>
      </c>
      <c r="H23" s="70">
        <f t="shared" si="1"/>
        <v>39.576000000000001</v>
      </c>
      <c r="I23" s="70">
        <f t="shared" si="1"/>
        <v>39.92</v>
      </c>
      <c r="J23" s="70">
        <f t="shared" si="1"/>
        <v>108.3</v>
      </c>
    </row>
    <row r="24" spans="1:10" ht="39">
      <c r="A24" s="105"/>
      <c r="B24" s="81"/>
      <c r="C24" s="67" t="s">
        <v>99</v>
      </c>
      <c r="D24" s="67" t="s">
        <v>100</v>
      </c>
      <c r="E24" s="93" t="s">
        <v>101</v>
      </c>
      <c r="F24" s="76">
        <v>69.459999999999994</v>
      </c>
      <c r="G24" s="76">
        <v>219</v>
      </c>
      <c r="H24" s="76">
        <v>8.83</v>
      </c>
      <c r="I24" s="76">
        <v>8.44</v>
      </c>
      <c r="J24" s="76">
        <v>26.96</v>
      </c>
    </row>
    <row r="25" spans="1:10" ht="12.75" customHeight="1">
      <c r="A25" s="111" t="s">
        <v>50</v>
      </c>
      <c r="B25" s="81" t="s">
        <v>81</v>
      </c>
      <c r="C25" s="67"/>
      <c r="D25" s="67" t="s">
        <v>66</v>
      </c>
      <c r="E25" s="93">
        <v>22</v>
      </c>
      <c r="F25" s="76">
        <v>6.93</v>
      </c>
      <c r="G25" s="76">
        <v>112.86</v>
      </c>
      <c r="H25" s="76">
        <v>0.79</v>
      </c>
      <c r="I25" s="76">
        <v>7.82</v>
      </c>
      <c r="J25" s="76">
        <v>10.74</v>
      </c>
    </row>
    <row r="26" spans="1:10" ht="26.25">
      <c r="A26" s="111"/>
      <c r="B26" s="95" t="s">
        <v>46</v>
      </c>
      <c r="C26" s="67" t="s">
        <v>77</v>
      </c>
      <c r="D26" s="67" t="s">
        <v>65</v>
      </c>
      <c r="E26" s="77">
        <v>191</v>
      </c>
      <c r="F26" s="76">
        <v>11.84</v>
      </c>
      <c r="G26" s="76">
        <v>97.03</v>
      </c>
      <c r="H26" s="76">
        <v>0.96</v>
      </c>
      <c r="I26" s="76">
        <v>0</v>
      </c>
      <c r="J26" s="76">
        <v>23.3</v>
      </c>
    </row>
    <row r="27" spans="1:10">
      <c r="A27" s="111"/>
      <c r="B27" s="81"/>
      <c r="C27" s="67"/>
      <c r="D27" s="68" t="s">
        <v>41</v>
      </c>
      <c r="E27" s="70">
        <f>E26+E25+200+30</f>
        <v>443</v>
      </c>
      <c r="F27" s="70">
        <f t="shared" ref="F27:J27" si="2">F25+F26+F24</f>
        <v>88.22999999999999</v>
      </c>
      <c r="G27" s="70">
        <f t="shared" si="2"/>
        <v>428.89</v>
      </c>
      <c r="H27" s="70">
        <f t="shared" si="2"/>
        <v>10.58</v>
      </c>
      <c r="I27" s="70">
        <f t="shared" si="2"/>
        <v>16.259999999999998</v>
      </c>
      <c r="J27" s="70">
        <f t="shared" si="2"/>
        <v>61</v>
      </c>
    </row>
    <row r="28" spans="1:10" ht="26.25">
      <c r="A28" s="102"/>
      <c r="B28" s="81"/>
      <c r="C28" s="67" t="s">
        <v>90</v>
      </c>
      <c r="D28" s="67" t="s">
        <v>60</v>
      </c>
      <c r="E28" s="76">
        <v>20</v>
      </c>
      <c r="F28" s="76">
        <v>12.8</v>
      </c>
      <c r="G28" s="76">
        <v>150</v>
      </c>
      <c r="H28" s="76">
        <v>0.2</v>
      </c>
      <c r="I28" s="76">
        <v>16.399999999999999</v>
      </c>
      <c r="J28" s="76">
        <v>0.2</v>
      </c>
    </row>
    <row r="29" spans="1:10" ht="26.25">
      <c r="A29" s="111" t="s">
        <v>47</v>
      </c>
      <c r="B29" s="81" t="s">
        <v>15</v>
      </c>
      <c r="C29" s="67" t="s">
        <v>78</v>
      </c>
      <c r="D29" s="67" t="s">
        <v>67</v>
      </c>
      <c r="E29" s="93">
        <v>60</v>
      </c>
      <c r="F29" s="76">
        <v>8.82</v>
      </c>
      <c r="G29" s="76">
        <v>9.6</v>
      </c>
      <c r="H29" s="76">
        <v>0.48</v>
      </c>
      <c r="I29" s="76">
        <v>0</v>
      </c>
      <c r="J29" s="76">
        <v>2.04</v>
      </c>
    </row>
    <row r="30" spans="1:10" ht="26.25" customHeight="1">
      <c r="A30" s="111"/>
      <c r="B30" s="81" t="s">
        <v>17</v>
      </c>
      <c r="C30" s="67" t="s">
        <v>79</v>
      </c>
      <c r="D30" s="67" t="s">
        <v>68</v>
      </c>
      <c r="E30" s="77">
        <v>90</v>
      </c>
      <c r="F30" s="76">
        <v>34.39</v>
      </c>
      <c r="G30" s="76">
        <v>291.60000000000002</v>
      </c>
      <c r="H30" s="76">
        <v>13.68</v>
      </c>
      <c r="I30" s="76">
        <v>20.34</v>
      </c>
      <c r="J30" s="76">
        <v>13.32</v>
      </c>
    </row>
    <row r="31" spans="1:10" ht="15" customHeight="1">
      <c r="A31" s="111"/>
      <c r="B31" s="81" t="s">
        <v>18</v>
      </c>
      <c r="C31" s="67" t="s">
        <v>54</v>
      </c>
      <c r="D31" s="67" t="s">
        <v>69</v>
      </c>
      <c r="E31" s="77">
        <v>150</v>
      </c>
      <c r="F31" s="76">
        <v>10.79</v>
      </c>
      <c r="G31" s="76">
        <v>45</v>
      </c>
      <c r="H31" s="76">
        <v>1.02</v>
      </c>
      <c r="I31" s="76">
        <v>2.16</v>
      </c>
      <c r="J31" s="76">
        <v>5.34</v>
      </c>
    </row>
    <row r="32" spans="1:10" ht="26.25">
      <c r="A32" s="111"/>
      <c r="B32" s="81" t="s">
        <v>46</v>
      </c>
      <c r="C32" s="67" t="s">
        <v>80</v>
      </c>
      <c r="D32" s="67" t="s">
        <v>70</v>
      </c>
      <c r="E32" s="77" t="s">
        <v>71</v>
      </c>
      <c r="F32" s="76">
        <v>1.35</v>
      </c>
      <c r="G32" s="76">
        <v>54</v>
      </c>
      <c r="H32" s="76">
        <v>0.09</v>
      </c>
      <c r="I32" s="76">
        <v>0</v>
      </c>
      <c r="J32" s="76">
        <v>13.5</v>
      </c>
    </row>
    <row r="33" spans="1:10">
      <c r="A33" s="111"/>
      <c r="B33" s="81" t="s">
        <v>25</v>
      </c>
      <c r="C33" s="67"/>
      <c r="D33" s="40" t="s">
        <v>28</v>
      </c>
      <c r="E33" s="69">
        <v>50</v>
      </c>
      <c r="F33" s="76">
        <v>2.25</v>
      </c>
      <c r="G33" s="76">
        <v>121</v>
      </c>
      <c r="H33" s="76">
        <v>4.05</v>
      </c>
      <c r="I33" s="76">
        <v>0.5</v>
      </c>
      <c r="J33" s="76">
        <v>24.4</v>
      </c>
    </row>
    <row r="34" spans="1:10" ht="25.5">
      <c r="A34" s="111"/>
      <c r="B34" s="81" t="s">
        <v>39</v>
      </c>
      <c r="C34" s="67"/>
      <c r="D34" s="40" t="s">
        <v>40</v>
      </c>
      <c r="E34" s="69">
        <v>40</v>
      </c>
      <c r="F34" s="76">
        <v>1.84</v>
      </c>
      <c r="G34" s="76">
        <v>80.400000000000006</v>
      </c>
      <c r="H34" s="76">
        <v>3.08</v>
      </c>
      <c r="I34" s="76">
        <v>0.56000000000000005</v>
      </c>
      <c r="J34" s="76">
        <v>15.08</v>
      </c>
    </row>
    <row r="35" spans="1:10">
      <c r="A35" s="111"/>
      <c r="B35" s="81"/>
      <c r="C35" s="67"/>
      <c r="D35" s="68" t="s">
        <v>42</v>
      </c>
      <c r="E35" s="78">
        <v>570</v>
      </c>
      <c r="F35" s="70">
        <f>F29+F30+F31+F33+F32+F34</f>
        <v>59.440000000000005</v>
      </c>
      <c r="G35" s="70">
        <f t="shared" ref="G35:J35" si="3">G29+G30+G31+G33+G32+G34</f>
        <v>601.6</v>
      </c>
      <c r="H35" s="70">
        <f t="shared" si="3"/>
        <v>22.4</v>
      </c>
      <c r="I35" s="70">
        <f t="shared" si="3"/>
        <v>23.56</v>
      </c>
      <c r="J35" s="70">
        <f t="shared" si="3"/>
        <v>73.679999999999993</v>
      </c>
    </row>
    <row r="36" spans="1:10" ht="18.75" customHeight="1">
      <c r="A36" s="112" t="s">
        <v>48</v>
      </c>
      <c r="B36" s="81" t="s">
        <v>46</v>
      </c>
      <c r="C36" s="67" t="s">
        <v>44</v>
      </c>
      <c r="D36" s="67" t="s">
        <v>43</v>
      </c>
      <c r="E36" s="69">
        <v>200</v>
      </c>
      <c r="F36" s="76">
        <v>13.6</v>
      </c>
      <c r="G36" s="76">
        <v>100</v>
      </c>
      <c r="H36" s="76">
        <v>5.6</v>
      </c>
      <c r="I36" s="76">
        <v>5</v>
      </c>
      <c r="J36" s="76">
        <v>7.8</v>
      </c>
    </row>
    <row r="37" spans="1:10">
      <c r="A37" s="113"/>
      <c r="B37" s="81"/>
      <c r="C37" s="67"/>
      <c r="D37" s="68" t="s">
        <v>45</v>
      </c>
      <c r="E37" s="78">
        <v>200</v>
      </c>
      <c r="F37" s="70">
        <v>13.6</v>
      </c>
      <c r="G37" s="70">
        <v>100</v>
      </c>
      <c r="H37" s="70">
        <v>5.6</v>
      </c>
      <c r="I37" s="70">
        <v>5</v>
      </c>
      <c r="J37" s="70">
        <v>7.8</v>
      </c>
    </row>
    <row r="38" spans="1:10">
      <c r="A38" s="114"/>
      <c r="B38" s="81"/>
      <c r="C38" s="67"/>
      <c r="D38" s="82" t="s">
        <v>37</v>
      </c>
      <c r="E38" s="70">
        <f>E11+E14+E23+E27+E35+E37</f>
        <v>2636</v>
      </c>
      <c r="F38" s="70">
        <f t="shared" ref="F38:J38" si="4">F11+F14+F23+F27+F35+F37</f>
        <v>378.81</v>
      </c>
      <c r="G38" s="70">
        <f t="shared" si="4"/>
        <v>3034.0899999999997</v>
      </c>
      <c r="H38" s="70">
        <f t="shared" si="4"/>
        <v>99.156000000000006</v>
      </c>
      <c r="I38" s="70">
        <f t="shared" si="4"/>
        <v>125.96000000000001</v>
      </c>
      <c r="J38" s="70">
        <f t="shared" si="4"/>
        <v>372.37</v>
      </c>
    </row>
    <row r="39" spans="1:10">
      <c r="A39" s="43" t="s">
        <v>38</v>
      </c>
      <c r="B39" s="80"/>
      <c r="C39" s="80"/>
      <c r="D39" s="80"/>
      <c r="E39" s="80" t="s">
        <v>95</v>
      </c>
      <c r="F39" s="80"/>
      <c r="G39" s="80"/>
      <c r="H39" s="80"/>
      <c r="I39" s="80"/>
      <c r="J39" s="80"/>
    </row>
    <row r="40" spans="1:10">
      <c r="C40" s="80"/>
      <c r="D40" s="80"/>
      <c r="E40" s="80"/>
      <c r="F40" s="80"/>
      <c r="G40" s="80"/>
      <c r="H40" s="80"/>
      <c r="I40" s="80"/>
      <c r="J40" s="80"/>
    </row>
    <row r="41" spans="1:10">
      <c r="A41" s="87"/>
      <c r="B41" s="80"/>
      <c r="C41" s="80"/>
      <c r="D41" s="80"/>
      <c r="E41" s="80"/>
      <c r="F41" s="80"/>
      <c r="G41" s="80"/>
      <c r="H41" s="80"/>
      <c r="I41" s="80"/>
      <c r="J41" s="80"/>
    </row>
    <row r="42" spans="1:10">
      <c r="A42" s="87"/>
      <c r="B42" s="80"/>
      <c r="C42" s="80"/>
      <c r="D42" s="80"/>
      <c r="E42" s="80"/>
      <c r="F42" s="80"/>
      <c r="G42" s="80"/>
      <c r="H42" s="80"/>
      <c r="I42" s="80"/>
      <c r="J42" s="80"/>
    </row>
    <row r="43" spans="1:10">
      <c r="A43" s="87"/>
      <c r="G43" s="80"/>
      <c r="H43" s="80"/>
      <c r="I43" s="80"/>
      <c r="J43" s="80"/>
    </row>
    <row r="44" spans="1:10">
      <c r="B44" s="42"/>
      <c r="C44" s="42"/>
      <c r="D44" s="42"/>
      <c r="E44" s="42"/>
      <c r="F44" s="42"/>
      <c r="G44" s="42"/>
      <c r="H44" s="42"/>
      <c r="I44" s="42"/>
      <c r="J44" s="42"/>
    </row>
    <row r="47" spans="1:10" ht="18" customHeight="1"/>
    <row r="49" ht="14.25" customHeight="1"/>
    <row r="50" ht="30.75" hidden="1" customHeight="1" thickBot="1"/>
    <row r="51" ht="16.5" customHeight="1"/>
    <row r="53" ht="15.75" hidden="1" customHeight="1" thickBot="1"/>
    <row r="54" ht="28.5" customHeight="1"/>
    <row r="55" ht="17.25" customHeight="1"/>
    <row r="56" ht="28.5" customHeight="1"/>
    <row r="57" ht="28.5" customHeight="1"/>
    <row r="58" ht="25.5" customHeight="1"/>
    <row r="60" ht="23.25" customHeight="1"/>
    <row r="61" ht="17.25" customHeight="1"/>
    <row r="62" ht="20.25" customHeight="1"/>
    <row r="63" ht="16.5" customHeight="1"/>
    <row r="64" ht="0.75" customHeight="1"/>
    <row r="65" spans="1:10" ht="15.75" customHeight="1"/>
    <row r="67" spans="1:10" ht="0.75" customHeight="1"/>
    <row r="68" spans="1:10" ht="15.75" hidden="1" customHeight="1" thickBot="1"/>
    <row r="69" spans="1:10" ht="1.5" hidden="1" customHeight="1" thickBot="1"/>
    <row r="71" spans="1:10" s="38" customFormat="1">
      <c r="A71"/>
      <c r="B71"/>
      <c r="C71"/>
      <c r="D71"/>
      <c r="E71"/>
      <c r="F71"/>
      <c r="G71"/>
      <c r="H71"/>
      <c r="I71"/>
      <c r="J71"/>
    </row>
  </sheetData>
  <mergeCells count="11">
    <mergeCell ref="I1:J1"/>
    <mergeCell ref="A25:A27"/>
    <mergeCell ref="A29:A35"/>
    <mergeCell ref="A36:A38"/>
    <mergeCell ref="G1:H1"/>
    <mergeCell ref="G3:H3"/>
    <mergeCell ref="A13:A15"/>
    <mergeCell ref="B3:D3"/>
    <mergeCell ref="A6:A12"/>
    <mergeCell ref="A16:A23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1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21" t="s">
        <v>97</v>
      </c>
      <c r="E1" s="121"/>
      <c r="F1" s="121"/>
      <c r="G1" s="115" t="s">
        <v>57</v>
      </c>
      <c r="H1" s="115"/>
      <c r="I1" s="110" t="s">
        <v>94</v>
      </c>
      <c r="J1" s="110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8" t="s">
        <v>30</v>
      </c>
      <c r="C3" s="119"/>
      <c r="D3" s="120"/>
      <c r="E3" s="44" t="s">
        <v>22</v>
      </c>
      <c r="F3" s="92" t="s">
        <v>83</v>
      </c>
      <c r="G3" s="116">
        <v>45748</v>
      </c>
      <c r="H3" s="117"/>
      <c r="I3" s="44"/>
      <c r="J3" s="91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3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13" t="s">
        <v>49</v>
      </c>
      <c r="B6" s="48"/>
      <c r="C6" s="39" t="s">
        <v>31</v>
      </c>
      <c r="D6" s="40" t="s">
        <v>60</v>
      </c>
      <c r="E6" s="49">
        <v>20</v>
      </c>
      <c r="F6" s="50">
        <v>12.8</v>
      </c>
      <c r="G6" s="50">
        <v>150</v>
      </c>
      <c r="H6" s="86">
        <v>0.2</v>
      </c>
      <c r="I6" s="86">
        <v>16.399999999999999</v>
      </c>
      <c r="J6" s="86">
        <v>0.2</v>
      </c>
    </row>
    <row r="7" spans="1:10" ht="31.5" customHeight="1">
      <c r="A7" s="113"/>
      <c r="B7" s="51" t="s">
        <v>33</v>
      </c>
      <c r="C7" s="39" t="s">
        <v>75</v>
      </c>
      <c r="D7" s="40" t="s">
        <v>61</v>
      </c>
      <c r="E7" s="99" t="s">
        <v>84</v>
      </c>
      <c r="F7" s="74">
        <v>19.420000000000002</v>
      </c>
      <c r="G7" s="74">
        <v>457.5</v>
      </c>
      <c r="H7" s="86">
        <v>9</v>
      </c>
      <c r="I7" s="86">
        <v>16.8</v>
      </c>
      <c r="J7" s="86">
        <v>67.5</v>
      </c>
    </row>
    <row r="8" spans="1:10" ht="24" customHeight="1">
      <c r="A8" s="113"/>
      <c r="B8" s="51" t="s">
        <v>32</v>
      </c>
      <c r="C8" s="39" t="s">
        <v>76</v>
      </c>
      <c r="D8" s="40" t="s">
        <v>62</v>
      </c>
      <c r="E8" s="53">
        <v>200</v>
      </c>
      <c r="F8" s="54">
        <v>16.95</v>
      </c>
      <c r="G8" s="41">
        <v>150.80000000000001</v>
      </c>
      <c r="H8" s="41">
        <v>3.76</v>
      </c>
      <c r="I8" s="41">
        <v>3.2</v>
      </c>
      <c r="J8" s="41">
        <v>26.74</v>
      </c>
    </row>
    <row r="9" spans="1:10" ht="18" customHeight="1">
      <c r="A9" s="113"/>
      <c r="B9" s="51"/>
      <c r="C9" s="39" t="s">
        <v>53</v>
      </c>
      <c r="D9" s="40" t="s">
        <v>52</v>
      </c>
      <c r="E9" s="96">
        <v>20</v>
      </c>
      <c r="F9" s="97">
        <v>11.2</v>
      </c>
      <c r="G9" s="98">
        <v>72.8</v>
      </c>
      <c r="H9" s="41">
        <v>4.6399999999999997</v>
      </c>
      <c r="I9" s="41">
        <v>6</v>
      </c>
      <c r="J9" s="41">
        <v>0</v>
      </c>
    </row>
    <row r="10" spans="1:10" ht="31.5" customHeight="1">
      <c r="A10" s="113"/>
      <c r="B10" s="100" t="s">
        <v>25</v>
      </c>
      <c r="C10" s="39"/>
      <c r="D10" s="55" t="s">
        <v>28</v>
      </c>
      <c r="E10" s="56">
        <v>90</v>
      </c>
      <c r="F10" s="57">
        <v>4.05</v>
      </c>
      <c r="G10" s="85">
        <v>217.8</v>
      </c>
      <c r="H10" s="86">
        <v>7.29</v>
      </c>
      <c r="I10" s="86">
        <v>0.9</v>
      </c>
      <c r="J10" s="86">
        <v>43.92</v>
      </c>
    </row>
    <row r="11" spans="1:10" ht="15.75" customHeight="1" thickBot="1">
      <c r="A11" s="113"/>
      <c r="B11" s="58"/>
      <c r="C11" s="41"/>
      <c r="D11" s="59" t="s">
        <v>35</v>
      </c>
      <c r="E11" s="60">
        <v>570</v>
      </c>
      <c r="F11" s="94">
        <f>F6+F7+F8+F9+F10</f>
        <v>64.42</v>
      </c>
      <c r="G11" s="94">
        <f t="shared" ref="G11:J11" si="0">G6+G7+G8+G9+G10</f>
        <v>1048.8999999999999</v>
      </c>
      <c r="H11" s="94">
        <f t="shared" si="0"/>
        <v>24.889999999999997</v>
      </c>
      <c r="I11" s="94">
        <f t="shared" si="0"/>
        <v>43.300000000000004</v>
      </c>
      <c r="J11" s="94">
        <f t="shared" si="0"/>
        <v>138.36000000000001</v>
      </c>
    </row>
    <row r="12" spans="1:10" ht="9.75" hidden="1" customHeight="1">
      <c r="A12" s="114"/>
      <c r="B12" s="61"/>
      <c r="C12" s="41"/>
      <c r="D12" s="62"/>
      <c r="E12" s="63"/>
      <c r="F12" s="64"/>
      <c r="G12" s="63"/>
      <c r="H12" s="41"/>
      <c r="I12" s="41"/>
      <c r="J12" s="41"/>
    </row>
    <row r="13" spans="1:10" ht="25.5" customHeight="1" thickBot="1">
      <c r="A13" s="111" t="s">
        <v>36</v>
      </c>
      <c r="B13" s="61" t="s">
        <v>20</v>
      </c>
      <c r="C13" s="65"/>
      <c r="D13" s="66" t="s">
        <v>96</v>
      </c>
      <c r="E13" s="101" t="s">
        <v>82</v>
      </c>
      <c r="F13" s="50">
        <v>22.95</v>
      </c>
      <c r="G13" s="88">
        <v>55.78</v>
      </c>
      <c r="H13" s="86">
        <v>0.55000000000000004</v>
      </c>
      <c r="I13" s="86">
        <v>0.56000000000000005</v>
      </c>
      <c r="J13" s="86">
        <v>11.75</v>
      </c>
    </row>
    <row r="14" spans="1:10">
      <c r="A14" s="111"/>
      <c r="B14" s="48"/>
      <c r="C14" s="67"/>
      <c r="D14" s="68" t="s">
        <v>74</v>
      </c>
      <c r="E14" s="78">
        <v>153</v>
      </c>
      <c r="F14" s="70">
        <v>22.95</v>
      </c>
      <c r="G14" s="70">
        <v>55.78</v>
      </c>
      <c r="H14" s="90">
        <v>0.55000000000000004</v>
      </c>
      <c r="I14" s="90">
        <v>0.56000000000000005</v>
      </c>
      <c r="J14" s="90">
        <v>11.75</v>
      </c>
    </row>
    <row r="15" spans="1:10" ht="0.75" customHeight="1" thickBot="1">
      <c r="A15" s="111"/>
      <c r="B15" s="61"/>
      <c r="C15" s="62"/>
      <c r="D15" s="62"/>
      <c r="E15" s="63">
        <v>60</v>
      </c>
      <c r="F15" s="64"/>
      <c r="G15" s="63"/>
      <c r="H15" s="39"/>
      <c r="I15" s="39"/>
      <c r="J15" s="39"/>
    </row>
    <row r="16" spans="1:10" ht="27.75" customHeight="1" thickBot="1">
      <c r="A16" s="112" t="s">
        <v>14</v>
      </c>
      <c r="B16" s="89" t="s">
        <v>15</v>
      </c>
      <c r="C16" s="71"/>
      <c r="D16" s="72" t="s">
        <v>63</v>
      </c>
      <c r="E16" s="73">
        <v>102</v>
      </c>
      <c r="F16" s="74">
        <v>16.32</v>
      </c>
      <c r="G16" s="74">
        <v>83.64</v>
      </c>
      <c r="H16" s="86">
        <v>1.56</v>
      </c>
      <c r="I16" s="86">
        <v>5.53</v>
      </c>
      <c r="J16" s="86">
        <v>6.65</v>
      </c>
    </row>
    <row r="17" spans="1:10" ht="27.75" customHeight="1" thickBot="1">
      <c r="A17" s="113"/>
      <c r="B17" s="79" t="s">
        <v>16</v>
      </c>
      <c r="C17" s="67" t="s">
        <v>56</v>
      </c>
      <c r="D17" s="72" t="s">
        <v>55</v>
      </c>
      <c r="E17" s="69">
        <v>250</v>
      </c>
      <c r="F17" s="75">
        <v>5.0199999999999996</v>
      </c>
      <c r="G17" s="76">
        <v>163.75</v>
      </c>
      <c r="H17" s="84">
        <v>5.08</v>
      </c>
      <c r="I17" s="84">
        <v>5.35</v>
      </c>
      <c r="J17" s="84">
        <v>23.85</v>
      </c>
    </row>
    <row r="18" spans="1:10" ht="27.75" customHeight="1" thickBot="1">
      <c r="A18" s="113"/>
      <c r="B18" s="79"/>
      <c r="C18" s="67" t="s">
        <v>85</v>
      </c>
      <c r="D18" s="72" t="s">
        <v>86</v>
      </c>
      <c r="E18" s="103" t="s">
        <v>87</v>
      </c>
      <c r="F18" s="75">
        <v>98.7</v>
      </c>
      <c r="G18" s="76">
        <v>139</v>
      </c>
      <c r="H18" s="84">
        <v>16.5</v>
      </c>
      <c r="I18" s="84">
        <v>6.7</v>
      </c>
      <c r="J18" s="84">
        <v>3.1</v>
      </c>
    </row>
    <row r="19" spans="1:10" ht="29.25" customHeight="1" thickBot="1">
      <c r="A19" s="113"/>
      <c r="B19" s="79" t="s">
        <v>17</v>
      </c>
      <c r="C19" s="67" t="s">
        <v>88</v>
      </c>
      <c r="D19" s="52" t="s">
        <v>89</v>
      </c>
      <c r="E19" s="77">
        <v>180</v>
      </c>
      <c r="F19" s="76">
        <v>23.5</v>
      </c>
      <c r="G19" s="76">
        <v>385.2</v>
      </c>
      <c r="H19" s="84">
        <v>8.0399999999999991</v>
      </c>
      <c r="I19" s="84">
        <v>12.72</v>
      </c>
      <c r="J19" s="84">
        <v>59.7</v>
      </c>
    </row>
    <row r="20" spans="1:10" ht="30.75" customHeight="1" thickBot="1">
      <c r="A20" s="113"/>
      <c r="B20" s="79" t="s">
        <v>19</v>
      </c>
      <c r="C20" s="67" t="s">
        <v>58</v>
      </c>
      <c r="D20" s="52" t="s">
        <v>59</v>
      </c>
      <c r="E20" s="77">
        <v>180</v>
      </c>
      <c r="F20" s="76">
        <v>4.12</v>
      </c>
      <c r="G20" s="76">
        <v>78.84</v>
      </c>
      <c r="H20" s="84">
        <v>7.1999999999999995E-2</v>
      </c>
      <c r="I20" s="84">
        <v>0</v>
      </c>
      <c r="J20" s="84">
        <v>19.64</v>
      </c>
    </row>
    <row r="21" spans="1:10" ht="25.5" customHeight="1" thickBot="1">
      <c r="A21" s="113"/>
      <c r="B21" s="79" t="s">
        <v>25</v>
      </c>
      <c r="C21" s="67"/>
      <c r="D21" s="52" t="s">
        <v>28</v>
      </c>
      <c r="E21" s="77">
        <v>50</v>
      </c>
      <c r="F21" s="76">
        <v>2.25</v>
      </c>
      <c r="G21" s="76">
        <v>121</v>
      </c>
      <c r="H21" s="86">
        <v>4.05</v>
      </c>
      <c r="I21" s="86">
        <v>0.5</v>
      </c>
      <c r="J21" s="86">
        <v>24.4</v>
      </c>
    </row>
    <row r="22" spans="1:10" ht="26.25" thickBot="1">
      <c r="A22" s="113"/>
      <c r="B22" s="79" t="s">
        <v>39</v>
      </c>
      <c r="C22" s="67"/>
      <c r="D22" s="40" t="s">
        <v>40</v>
      </c>
      <c r="E22" s="69">
        <v>70</v>
      </c>
      <c r="F22" s="76">
        <v>3.22</v>
      </c>
      <c r="G22" s="104">
        <v>155.4</v>
      </c>
      <c r="H22" s="86">
        <v>5.67</v>
      </c>
      <c r="I22" s="86">
        <v>2.38</v>
      </c>
      <c r="J22" s="86">
        <v>29.54</v>
      </c>
    </row>
    <row r="23" spans="1:10">
      <c r="A23" s="114"/>
      <c r="B23" s="81"/>
      <c r="C23" s="67"/>
      <c r="D23" s="68" t="s">
        <v>64</v>
      </c>
      <c r="E23" s="78">
        <v>932</v>
      </c>
      <c r="F23" s="70">
        <f>F16+F17+F19+F20+F21+F22</f>
        <v>54.43</v>
      </c>
      <c r="G23" s="70">
        <f t="shared" ref="G23:J23" si="1">G16+G17+G19+G20+G21+G22</f>
        <v>987.82999999999993</v>
      </c>
      <c r="H23" s="70">
        <f t="shared" si="1"/>
        <v>24.472000000000001</v>
      </c>
      <c r="I23" s="70">
        <f t="shared" si="1"/>
        <v>26.48</v>
      </c>
      <c r="J23" s="70">
        <f t="shared" si="1"/>
        <v>163.78</v>
      </c>
    </row>
    <row r="24" spans="1:10" ht="39">
      <c r="A24" s="106"/>
      <c r="B24" s="81"/>
      <c r="C24" s="67" t="s">
        <v>99</v>
      </c>
      <c r="D24" s="67" t="s">
        <v>102</v>
      </c>
      <c r="E24" s="93" t="s">
        <v>103</v>
      </c>
      <c r="F24" s="76">
        <v>78.150000000000006</v>
      </c>
      <c r="G24" s="76">
        <v>251.85</v>
      </c>
      <c r="H24" s="76">
        <v>10.15</v>
      </c>
      <c r="I24" s="76">
        <v>9.6999999999999993</v>
      </c>
      <c r="J24" s="76">
        <v>31</v>
      </c>
    </row>
    <row r="25" spans="1:10" ht="12.75" customHeight="1">
      <c r="A25" s="111" t="s">
        <v>50</v>
      </c>
      <c r="B25" s="81" t="s">
        <v>81</v>
      </c>
      <c r="C25" s="67"/>
      <c r="D25" s="67" t="s">
        <v>66</v>
      </c>
      <c r="E25" s="93">
        <v>22</v>
      </c>
      <c r="F25" s="76">
        <v>6.93</v>
      </c>
      <c r="G25" s="76">
        <v>112.86</v>
      </c>
      <c r="H25" s="76">
        <v>0.79</v>
      </c>
      <c r="I25" s="76">
        <v>7.82</v>
      </c>
      <c r="J25" s="76">
        <v>10.74</v>
      </c>
    </row>
    <row r="26" spans="1:10" ht="26.25">
      <c r="A26" s="111"/>
      <c r="B26" s="95" t="s">
        <v>46</v>
      </c>
      <c r="C26" s="67" t="s">
        <v>77</v>
      </c>
      <c r="D26" s="67" t="s">
        <v>65</v>
      </c>
      <c r="E26" s="77">
        <v>191</v>
      </c>
      <c r="F26" s="76">
        <v>11.84</v>
      </c>
      <c r="G26" s="76">
        <v>97.03</v>
      </c>
      <c r="H26" s="76">
        <v>0.96</v>
      </c>
      <c r="I26" s="76">
        <v>0</v>
      </c>
      <c r="J26" s="76">
        <v>23.3</v>
      </c>
    </row>
    <row r="27" spans="1:10">
      <c r="A27" s="111"/>
      <c r="B27" s="81"/>
      <c r="C27" s="67"/>
      <c r="D27" s="68" t="s">
        <v>41</v>
      </c>
      <c r="E27" s="70">
        <f>E25+E26+200+30</f>
        <v>443</v>
      </c>
      <c r="F27" s="70">
        <f>F25+F26+F24</f>
        <v>96.92</v>
      </c>
      <c r="G27" s="70">
        <f t="shared" ref="G27:J27" si="2">G25+G26</f>
        <v>209.89</v>
      </c>
      <c r="H27" s="70">
        <f t="shared" si="2"/>
        <v>1.75</v>
      </c>
      <c r="I27" s="70">
        <f t="shared" si="2"/>
        <v>7.82</v>
      </c>
      <c r="J27" s="70">
        <f t="shared" si="2"/>
        <v>34.04</v>
      </c>
    </row>
    <row r="28" spans="1:10">
      <c r="A28" s="102"/>
      <c r="B28" s="81"/>
      <c r="C28" s="67" t="s">
        <v>90</v>
      </c>
      <c r="D28" s="67" t="s">
        <v>91</v>
      </c>
      <c r="E28" s="76">
        <v>20</v>
      </c>
      <c r="F28" s="76">
        <v>12.8</v>
      </c>
      <c r="G28" s="76">
        <v>150</v>
      </c>
      <c r="H28" s="76">
        <v>0.2</v>
      </c>
      <c r="I28" s="76">
        <v>16.399999999999999</v>
      </c>
      <c r="J28" s="76">
        <v>0.2</v>
      </c>
    </row>
    <row r="29" spans="1:10" ht="26.25">
      <c r="A29" s="111" t="s">
        <v>47</v>
      </c>
      <c r="B29" s="81" t="s">
        <v>15</v>
      </c>
      <c r="C29" s="67" t="s">
        <v>78</v>
      </c>
      <c r="D29" s="67" t="s">
        <v>67</v>
      </c>
      <c r="E29" s="93">
        <v>100</v>
      </c>
      <c r="F29" s="76">
        <v>14.7</v>
      </c>
      <c r="G29" s="76">
        <v>16</v>
      </c>
      <c r="H29" s="76">
        <v>1.2</v>
      </c>
      <c r="I29" s="76">
        <v>0</v>
      </c>
      <c r="J29" s="76">
        <v>3.4</v>
      </c>
    </row>
    <row r="30" spans="1:10" ht="26.25" customHeight="1">
      <c r="A30" s="111"/>
      <c r="B30" s="81" t="s">
        <v>17</v>
      </c>
      <c r="C30" s="67" t="s">
        <v>79</v>
      </c>
      <c r="D30" s="67" t="s">
        <v>68</v>
      </c>
      <c r="E30" s="77">
        <v>100</v>
      </c>
      <c r="F30" s="76">
        <v>38.32</v>
      </c>
      <c r="G30" s="76">
        <v>468.72</v>
      </c>
      <c r="H30" s="76">
        <v>26.2</v>
      </c>
      <c r="I30" s="76">
        <v>24.55</v>
      </c>
      <c r="J30" s="76">
        <v>35.15</v>
      </c>
    </row>
    <row r="31" spans="1:10" ht="15" customHeight="1">
      <c r="A31" s="111"/>
      <c r="B31" s="81" t="s">
        <v>18</v>
      </c>
      <c r="C31" s="67" t="s">
        <v>54</v>
      </c>
      <c r="D31" s="67" t="s">
        <v>69</v>
      </c>
      <c r="E31" s="77">
        <v>180</v>
      </c>
      <c r="F31" s="76">
        <v>12.91</v>
      </c>
      <c r="G31" s="76">
        <v>149.4</v>
      </c>
      <c r="H31" s="76">
        <v>3.6</v>
      </c>
      <c r="I31" s="76">
        <v>6.48</v>
      </c>
      <c r="J31" s="76">
        <v>19.079999999999998</v>
      </c>
    </row>
    <row r="32" spans="1:10" ht="26.25">
      <c r="A32" s="111"/>
      <c r="B32" s="81" t="s">
        <v>46</v>
      </c>
      <c r="C32" s="67" t="s">
        <v>80</v>
      </c>
      <c r="D32" s="67" t="s">
        <v>70</v>
      </c>
      <c r="E32" s="77" t="s">
        <v>71</v>
      </c>
      <c r="F32" s="76">
        <v>1.35</v>
      </c>
      <c r="G32" s="76">
        <v>54</v>
      </c>
      <c r="H32" s="76">
        <v>0.09</v>
      </c>
      <c r="I32" s="76">
        <v>0</v>
      </c>
      <c r="J32" s="76">
        <v>13.5</v>
      </c>
    </row>
    <row r="33" spans="1:10">
      <c r="A33" s="111"/>
      <c r="B33" s="81" t="s">
        <v>25</v>
      </c>
      <c r="C33" s="67"/>
      <c r="D33" s="40" t="s">
        <v>28</v>
      </c>
      <c r="E33" s="69">
        <v>60</v>
      </c>
      <c r="F33" s="76">
        <v>2.7</v>
      </c>
      <c r="G33" s="76">
        <v>145.19999999999999</v>
      </c>
      <c r="H33" s="76">
        <v>4.8600000000000003</v>
      </c>
      <c r="I33" s="76">
        <v>0.6</v>
      </c>
      <c r="J33" s="76">
        <v>29.28</v>
      </c>
    </row>
    <row r="34" spans="1:10" ht="25.5">
      <c r="A34" s="111"/>
      <c r="B34" s="81" t="s">
        <v>39</v>
      </c>
      <c r="C34" s="67"/>
      <c r="D34" s="40" t="s">
        <v>40</v>
      </c>
      <c r="E34" s="69">
        <v>53</v>
      </c>
      <c r="F34" s="76">
        <v>2.44</v>
      </c>
      <c r="G34" s="76">
        <v>117.66</v>
      </c>
      <c r="H34" s="76">
        <v>4.29</v>
      </c>
      <c r="I34" s="76">
        <v>1.8</v>
      </c>
      <c r="J34" s="76">
        <v>22.37</v>
      </c>
    </row>
    <row r="35" spans="1:10">
      <c r="A35" s="111"/>
      <c r="B35" s="81"/>
      <c r="C35" s="67"/>
      <c r="D35" s="68" t="s">
        <v>42</v>
      </c>
      <c r="E35" s="78">
        <v>673</v>
      </c>
      <c r="F35" s="70">
        <f>F29+F30+F31+F33+F32+F34</f>
        <v>72.419999999999987</v>
      </c>
      <c r="G35" s="70">
        <f t="shared" ref="G35:J35" si="3">G29+G30+G31+G33+G32+G34</f>
        <v>950.9799999999999</v>
      </c>
      <c r="H35" s="70">
        <f t="shared" si="3"/>
        <v>40.24</v>
      </c>
      <c r="I35" s="70">
        <f t="shared" si="3"/>
        <v>33.43</v>
      </c>
      <c r="J35" s="70">
        <f t="shared" si="3"/>
        <v>122.78</v>
      </c>
    </row>
    <row r="36" spans="1:10" ht="18.75" customHeight="1">
      <c r="A36" s="112" t="s">
        <v>48</v>
      </c>
      <c r="B36" s="81" t="s">
        <v>46</v>
      </c>
      <c r="C36" s="67" t="s">
        <v>44</v>
      </c>
      <c r="D36" s="67" t="s">
        <v>43</v>
      </c>
      <c r="E36" s="69">
        <v>200</v>
      </c>
      <c r="F36" s="76">
        <v>13.6</v>
      </c>
      <c r="G36" s="76">
        <v>100</v>
      </c>
      <c r="H36" s="76">
        <v>5.6</v>
      </c>
      <c r="I36" s="76">
        <v>5</v>
      </c>
      <c r="J36" s="76">
        <v>7.8</v>
      </c>
    </row>
    <row r="37" spans="1:10">
      <c r="A37" s="113"/>
      <c r="B37" s="81"/>
      <c r="C37" s="67"/>
      <c r="D37" s="68" t="s">
        <v>45</v>
      </c>
      <c r="E37" s="78">
        <v>200</v>
      </c>
      <c r="F37" s="70">
        <v>13.6</v>
      </c>
      <c r="G37" s="70">
        <v>100</v>
      </c>
      <c r="H37" s="70">
        <v>5.6</v>
      </c>
      <c r="I37" s="70">
        <v>5</v>
      </c>
      <c r="J37" s="70">
        <v>7.8</v>
      </c>
    </row>
    <row r="38" spans="1:10">
      <c r="A38" s="114"/>
      <c r="B38" s="81"/>
      <c r="C38" s="67"/>
      <c r="D38" s="82" t="s">
        <v>37</v>
      </c>
      <c r="E38" s="70">
        <f>E11+E14+E23+E27+E35+E37</f>
        <v>2971</v>
      </c>
      <c r="F38" s="70">
        <f t="shared" ref="F38:J38" si="4">F11+F14+F23+F27+F35+F37</f>
        <v>324.74</v>
      </c>
      <c r="G38" s="70">
        <f t="shared" si="4"/>
        <v>3353.3799999999997</v>
      </c>
      <c r="H38" s="70">
        <f t="shared" si="4"/>
        <v>97.501999999999995</v>
      </c>
      <c r="I38" s="70">
        <f t="shared" si="4"/>
        <v>116.59</v>
      </c>
      <c r="J38" s="70">
        <f t="shared" si="4"/>
        <v>478.51000000000005</v>
      </c>
    </row>
    <row r="39" spans="1:10">
      <c r="A39" s="43" t="s">
        <v>38</v>
      </c>
      <c r="B39" s="80"/>
      <c r="C39" s="80"/>
      <c r="D39" s="80"/>
      <c r="E39" s="80" t="s">
        <v>95</v>
      </c>
      <c r="F39" s="80"/>
      <c r="G39" s="80"/>
      <c r="H39" s="80"/>
      <c r="I39" s="80"/>
      <c r="J39" s="80"/>
    </row>
    <row r="40" spans="1:10">
      <c r="C40" s="80"/>
      <c r="D40" s="80"/>
      <c r="E40" s="80"/>
      <c r="F40" s="80"/>
      <c r="G40" s="80"/>
      <c r="H40" s="80"/>
      <c r="I40" s="80"/>
      <c r="J40" s="80"/>
    </row>
    <row r="41" spans="1:10">
      <c r="A41" s="87"/>
      <c r="B41" s="80"/>
      <c r="C41" s="80"/>
      <c r="D41" s="80"/>
      <c r="E41" s="80"/>
      <c r="F41" s="80"/>
      <c r="G41" s="80"/>
      <c r="H41" s="80"/>
      <c r="I41" s="80"/>
      <c r="J41" s="80"/>
    </row>
    <row r="42" spans="1:10">
      <c r="A42" s="87"/>
      <c r="B42" s="80"/>
      <c r="C42" s="80"/>
      <c r="D42" s="80"/>
      <c r="E42" s="80"/>
      <c r="F42" s="80"/>
      <c r="G42" s="80"/>
      <c r="H42" s="80"/>
      <c r="I42" s="80"/>
      <c r="J42" s="80"/>
    </row>
    <row r="43" spans="1:10">
      <c r="A43" s="87"/>
      <c r="G43" s="80"/>
      <c r="H43" s="80"/>
      <c r="I43" s="80"/>
      <c r="J43" s="80"/>
    </row>
    <row r="44" spans="1:10">
      <c r="B44" s="42"/>
      <c r="C44" s="42"/>
      <c r="D44" s="42"/>
      <c r="E44" s="42"/>
      <c r="F44" s="42"/>
      <c r="G44" s="42"/>
      <c r="H44" s="42"/>
      <c r="I44" s="42"/>
      <c r="J44" s="42"/>
    </row>
    <row r="47" spans="1:10" ht="18" customHeight="1"/>
    <row r="49" ht="14.25" customHeight="1"/>
    <row r="67" spans="1:10" ht="0.75" customHeight="1"/>
    <row r="68" spans="1:10" ht="15.75" hidden="1" customHeight="1"/>
    <row r="69" spans="1:10" ht="1.5" hidden="1" customHeight="1"/>
    <row r="71" spans="1:10" s="38" customFormat="1">
      <c r="A71"/>
      <c r="B71"/>
      <c r="C71"/>
      <c r="D71"/>
      <c r="E71"/>
      <c r="F71"/>
      <c r="G71"/>
      <c r="H71"/>
      <c r="I71"/>
      <c r="J71"/>
    </row>
  </sheetData>
  <mergeCells count="11">
    <mergeCell ref="A13:A15"/>
    <mergeCell ref="A16:A23"/>
    <mergeCell ref="A25:A27"/>
    <mergeCell ref="A29:A35"/>
    <mergeCell ref="A36:A38"/>
    <mergeCell ref="A6:A12"/>
    <mergeCell ref="D1:F1"/>
    <mergeCell ref="G1:H1"/>
    <mergeCell ref="I1:J1"/>
    <mergeCell ref="B3:D3"/>
    <mergeCell ref="G3:H3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2022-10-03T11:39:47Z</cp:lastPrinted>
  <dcterms:created xsi:type="dcterms:W3CDTF">2015-06-05T18:19:34Z</dcterms:created>
  <dcterms:modified xsi:type="dcterms:W3CDTF">2025-04-03T12:00:49Z</dcterms:modified>
</cp:coreProperties>
</file>